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PIS\Desktop\MD\Krňany\"/>
    </mc:Choice>
  </mc:AlternateContent>
  <bookViews>
    <workbookView xWindow="0" yWindow="0" windowWidth="0" windowHeight="0"/>
  </bookViews>
  <sheets>
    <sheet name="Rekapitulace" sheetId="12" r:id="rId1"/>
    <sheet name="SO 000" sheetId="2" r:id="rId2"/>
    <sheet name="SO 020" sheetId="3" r:id="rId3"/>
    <sheet name="SO 101" sheetId="4" r:id="rId4"/>
    <sheet name="SO 121" sheetId="5" r:id="rId5"/>
    <sheet name="SO 122" sheetId="6" r:id="rId6"/>
    <sheet name="SO 181" sheetId="7" r:id="rId7"/>
    <sheet name="SO 182" sheetId="8" r:id="rId8"/>
    <sheet name="SO 190" sheetId="9" r:id="rId9"/>
    <sheet name="SO 201" sheetId="10" r:id="rId10"/>
    <sheet name="SO 801" sheetId="11" r:id="rId11"/>
  </sheets>
  <calcPr/>
</workbook>
</file>

<file path=xl/calcChain.xml><?xml version="1.0" encoding="utf-8"?>
<calcChain xmlns="http://schemas.openxmlformats.org/spreadsheetml/2006/main">
  <c i="12" l="1"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1" r="I3"/>
  <c r="I8"/>
  <c r="O43"/>
  <c r="I43"/>
  <c r="O39"/>
  <c r="I39"/>
  <c r="O33"/>
  <c r="I33"/>
  <c r="O29"/>
  <c r="I29"/>
  <c r="O25"/>
  <c r="I25"/>
  <c r="O21"/>
  <c r="I21"/>
  <c r="O17"/>
  <c r="I17"/>
  <c r="O13"/>
  <c r="I13"/>
  <c r="O9"/>
  <c r="I9"/>
  <c i="10" r="I3"/>
  <c r="I89"/>
  <c r="O90"/>
  <c r="I90"/>
  <c r="I84"/>
  <c r="O85"/>
  <c r="I85"/>
  <c r="I55"/>
  <c r="O80"/>
  <c r="I80"/>
  <c r="O76"/>
  <c r="I76"/>
  <c r="O72"/>
  <c r="I72"/>
  <c r="O68"/>
  <c r="I68"/>
  <c r="O64"/>
  <c r="I64"/>
  <c r="O60"/>
  <c r="I60"/>
  <c r="O56"/>
  <c r="I56"/>
  <c r="I46"/>
  <c r="O51"/>
  <c r="I51"/>
  <c r="O47"/>
  <c r="I47"/>
  <c r="I37"/>
  <c r="O42"/>
  <c r="I42"/>
  <c r="O38"/>
  <c r="I38"/>
  <c r="I13"/>
  <c r="O33"/>
  <c r="I33"/>
  <c r="O29"/>
  <c r="I29"/>
  <c r="O25"/>
  <c r="I25"/>
  <c r="O18"/>
  <c r="I18"/>
  <c r="O14"/>
  <c r="I14"/>
  <c r="I8"/>
  <c r="O9"/>
  <c r="I9"/>
  <c i="9" r="I3"/>
  <c r="I8"/>
  <c r="O73"/>
  <c r="I73"/>
  <c r="O67"/>
  <c r="I67"/>
  <c r="O63"/>
  <c r="I63"/>
  <c r="O53"/>
  <c r="I53"/>
  <c r="O49"/>
  <c r="I49"/>
  <c r="O35"/>
  <c r="I35"/>
  <c r="O19"/>
  <c r="I19"/>
  <c r="O15"/>
  <c r="I15"/>
  <c r="O9"/>
  <c r="I9"/>
  <c i="8" r="I3"/>
  <c r="I8"/>
  <c r="O9"/>
  <c r="I9"/>
  <c i="7" r="I3"/>
  <c r="I164"/>
  <c r="O189"/>
  <c r="I189"/>
  <c r="O185"/>
  <c r="I185"/>
  <c r="O181"/>
  <c r="I181"/>
  <c r="O177"/>
  <c r="I177"/>
  <c r="O173"/>
  <c r="I173"/>
  <c r="O169"/>
  <c r="I169"/>
  <c r="O165"/>
  <c r="I165"/>
  <c r="I159"/>
  <c r="O160"/>
  <c r="I160"/>
  <c r="I154"/>
  <c r="O155"/>
  <c r="I155"/>
  <c r="I104"/>
  <c r="O148"/>
  <c r="I148"/>
  <c r="O144"/>
  <c r="I144"/>
  <c r="O140"/>
  <c r="I140"/>
  <c r="O134"/>
  <c r="I134"/>
  <c r="O130"/>
  <c r="I130"/>
  <c r="O126"/>
  <c r="I126"/>
  <c r="O120"/>
  <c r="I120"/>
  <c r="O116"/>
  <c r="I116"/>
  <c r="O112"/>
  <c r="I112"/>
  <c r="O105"/>
  <c r="I105"/>
  <c r="I83"/>
  <c r="O100"/>
  <c r="I100"/>
  <c r="O96"/>
  <c r="I96"/>
  <c r="O92"/>
  <c r="I92"/>
  <c r="O88"/>
  <c r="I88"/>
  <c r="O84"/>
  <c r="I84"/>
  <c r="I78"/>
  <c r="O79"/>
  <c r="I79"/>
  <c r="I73"/>
  <c r="O74"/>
  <c r="I74"/>
  <c r="I19"/>
  <c r="O69"/>
  <c r="I69"/>
  <c r="O65"/>
  <c r="I65"/>
  <c r="O61"/>
  <c r="I61"/>
  <c r="O57"/>
  <c r="I57"/>
  <c r="O53"/>
  <c r="I53"/>
  <c r="O49"/>
  <c r="I49"/>
  <c r="O45"/>
  <c r="I45"/>
  <c r="O38"/>
  <c r="I38"/>
  <c r="O34"/>
  <c r="I34"/>
  <c r="O28"/>
  <c r="I28"/>
  <c r="O24"/>
  <c r="I24"/>
  <c r="O20"/>
  <c r="I20"/>
  <c r="I8"/>
  <c r="O15"/>
  <c r="I15"/>
  <c r="O9"/>
  <c r="I9"/>
  <c i="6" r="I3"/>
  <c r="I172"/>
  <c r="O173"/>
  <c r="I173"/>
  <c r="I120"/>
  <c r="O165"/>
  <c r="I165"/>
  <c r="O161"/>
  <c r="I161"/>
  <c r="O157"/>
  <c r="I157"/>
  <c r="O151"/>
  <c r="I151"/>
  <c r="O147"/>
  <c r="I147"/>
  <c r="O143"/>
  <c r="I143"/>
  <c r="O137"/>
  <c r="I137"/>
  <c r="O133"/>
  <c r="I133"/>
  <c r="O129"/>
  <c r="I129"/>
  <c r="O121"/>
  <c r="I121"/>
  <c r="I95"/>
  <c r="O116"/>
  <c r="I116"/>
  <c r="O112"/>
  <c r="I112"/>
  <c r="O108"/>
  <c r="I108"/>
  <c r="O104"/>
  <c r="I104"/>
  <c r="O100"/>
  <c r="I100"/>
  <c r="O96"/>
  <c r="I96"/>
  <c r="I74"/>
  <c r="O91"/>
  <c r="I91"/>
  <c r="O87"/>
  <c r="I87"/>
  <c r="O83"/>
  <c r="I83"/>
  <c r="O79"/>
  <c r="I79"/>
  <c r="O75"/>
  <c r="I75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1"/>
  <c r="I31"/>
  <c r="O27"/>
  <c r="I27"/>
  <c r="O21"/>
  <c r="I21"/>
  <c r="O14"/>
  <c r="I14"/>
  <c r="I8"/>
  <c r="O9"/>
  <c r="I9"/>
  <c i="5" r="I3"/>
  <c r="I139"/>
  <c r="O140"/>
  <c r="I140"/>
  <c r="I87"/>
  <c r="O132"/>
  <c r="I132"/>
  <c r="O128"/>
  <c r="I128"/>
  <c r="O124"/>
  <c r="I124"/>
  <c r="O118"/>
  <c r="I118"/>
  <c r="O114"/>
  <c r="I114"/>
  <c r="O110"/>
  <c r="I110"/>
  <c r="O104"/>
  <c r="I104"/>
  <c r="O100"/>
  <c r="I100"/>
  <c r="O96"/>
  <c r="I96"/>
  <c r="O88"/>
  <c r="I88"/>
  <c r="I82"/>
  <c r="O83"/>
  <c r="I83"/>
  <c r="I65"/>
  <c r="O78"/>
  <c r="I78"/>
  <c r="O74"/>
  <c r="I74"/>
  <c r="O70"/>
  <c r="I70"/>
  <c r="O66"/>
  <c r="I66"/>
  <c r="I15"/>
  <c r="O61"/>
  <c r="I61"/>
  <c r="O57"/>
  <c r="I57"/>
  <c r="O53"/>
  <c r="I53"/>
  <c r="O49"/>
  <c r="I49"/>
  <c r="O45"/>
  <c r="I45"/>
  <c r="O41"/>
  <c r="I41"/>
  <c r="O37"/>
  <c r="I37"/>
  <c r="O31"/>
  <c r="I31"/>
  <c r="O27"/>
  <c r="I27"/>
  <c r="O23"/>
  <c r="I23"/>
  <c r="O16"/>
  <c r="I16"/>
  <c r="I8"/>
  <c r="O9"/>
  <c r="I9"/>
  <c i="4" r="I3"/>
  <c r="I403"/>
  <c r="O457"/>
  <c r="I457"/>
  <c r="O453"/>
  <c r="I453"/>
  <c r="O449"/>
  <c r="I449"/>
  <c r="O442"/>
  <c r="I442"/>
  <c r="O438"/>
  <c r="I438"/>
  <c r="O432"/>
  <c r="I432"/>
  <c r="O426"/>
  <c r="I426"/>
  <c r="O418"/>
  <c r="I418"/>
  <c r="O414"/>
  <c r="I414"/>
  <c r="O410"/>
  <c r="I410"/>
  <c r="O404"/>
  <c r="I404"/>
  <c r="I380"/>
  <c r="O393"/>
  <c r="I393"/>
  <c r="O389"/>
  <c r="I389"/>
  <c r="O385"/>
  <c r="I385"/>
  <c r="O381"/>
  <c r="I381"/>
  <c r="I363"/>
  <c r="O376"/>
  <c r="I376"/>
  <c r="O372"/>
  <c r="I372"/>
  <c r="O368"/>
  <c r="I368"/>
  <c r="O364"/>
  <c r="I364"/>
  <c r="I255"/>
  <c r="O354"/>
  <c r="I354"/>
  <c r="O350"/>
  <c r="I350"/>
  <c r="O346"/>
  <c r="I346"/>
  <c r="O338"/>
  <c r="I338"/>
  <c r="O330"/>
  <c r="I330"/>
  <c r="O317"/>
  <c r="I317"/>
  <c r="O311"/>
  <c r="I311"/>
  <c r="O305"/>
  <c r="I305"/>
  <c r="O294"/>
  <c r="I294"/>
  <c r="O284"/>
  <c r="I284"/>
  <c r="O275"/>
  <c r="I275"/>
  <c r="O271"/>
  <c r="I271"/>
  <c r="O267"/>
  <c r="I267"/>
  <c r="O256"/>
  <c r="I256"/>
  <c r="I184"/>
  <c r="O243"/>
  <c r="I243"/>
  <c r="O237"/>
  <c r="I237"/>
  <c r="O227"/>
  <c r="I227"/>
  <c r="O214"/>
  <c r="I214"/>
  <c r="O210"/>
  <c r="I210"/>
  <c r="O206"/>
  <c r="I206"/>
  <c r="O195"/>
  <c r="I195"/>
  <c r="O185"/>
  <c r="I185"/>
  <c r="I179"/>
  <c r="O180"/>
  <c r="I180"/>
  <c r="I124"/>
  <c r="O173"/>
  <c r="I173"/>
  <c r="O169"/>
  <c r="I169"/>
  <c r="O165"/>
  <c r="I165"/>
  <c r="O157"/>
  <c r="I157"/>
  <c r="O153"/>
  <c r="I153"/>
  <c r="O149"/>
  <c r="I149"/>
  <c r="O145"/>
  <c r="I145"/>
  <c r="O141"/>
  <c r="I141"/>
  <c r="O133"/>
  <c r="I133"/>
  <c r="O129"/>
  <c r="I129"/>
  <c r="O125"/>
  <c r="I125"/>
  <c r="I23"/>
  <c r="O118"/>
  <c r="I118"/>
  <c r="O114"/>
  <c r="I114"/>
  <c r="O110"/>
  <c r="I110"/>
  <c r="O106"/>
  <c r="I106"/>
  <c r="O98"/>
  <c r="I98"/>
  <c r="O94"/>
  <c r="I94"/>
  <c r="O90"/>
  <c r="I90"/>
  <c r="O84"/>
  <c r="I84"/>
  <c r="O80"/>
  <c r="I80"/>
  <c r="O76"/>
  <c r="I76"/>
  <c r="O70"/>
  <c r="I70"/>
  <c r="O66"/>
  <c r="I66"/>
  <c r="O58"/>
  <c r="I58"/>
  <c r="O54"/>
  <c r="I54"/>
  <c r="O50"/>
  <c r="I50"/>
  <c r="O41"/>
  <c r="I41"/>
  <c r="O32"/>
  <c r="I32"/>
  <c r="O28"/>
  <c r="I28"/>
  <c r="O24"/>
  <c r="I24"/>
  <c r="I8"/>
  <c r="O19"/>
  <c r="I19"/>
  <c r="O15"/>
  <c r="I15"/>
  <c r="O9"/>
  <c r="I9"/>
  <c i="3" r="I3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<sst xmlns="http://schemas.openxmlformats.org/spreadsheetml/2006/main">
  <si>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</si>
  <si>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</si>
  <si>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</si>
  <si>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3279/08 - II/106 Krňany, obchvat - PDPS - čistopis čistopisu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</si>
  <si>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</si>
  <si>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</si>
  <si>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</si>
  <si>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</si>
  <si>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</si>
  <si>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</si>
  <si>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</si>
  <si>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</si>
  <si>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</t>
  </si>
  <si>
    <t>SO 020</t>
  </si>
  <si>
    <t>Příprava území</t>
  </si>
  <si>
    <t>SO 101</t>
  </si>
  <si>
    <t>Přeložka silnice II/106</t>
  </si>
  <si>
    <t>SO 121</t>
  </si>
  <si>
    <t>Připojení v km 0,124</t>
  </si>
  <si>
    <t>SO 122</t>
  </si>
  <si>
    <t>Připojení v km 0,640</t>
  </si>
  <si>
    <t>SO 181</t>
  </si>
  <si>
    <t>Oprava stávající silnice II/106</t>
  </si>
  <si>
    <t>SO 182</t>
  </si>
  <si>
    <t>Dopravní opatření</t>
  </si>
  <si>
    <t>SO 190</t>
  </si>
  <si>
    <t>Dopravní značení</t>
  </si>
  <si>
    <t>SO 201</t>
  </si>
  <si>
    <t>Podchod pro skot v km 0,403</t>
  </si>
  <si>
    <t>SO 801</t>
  </si>
  <si>
    <t>Vegetační úpravy</t>
  </si>
  <si>
    <t>Soupis prací objektu</t>
  </si>
  <si>
    <t>S</t>
  </si>
  <si>
    <t>Stavba:</t>
  </si>
  <si>
    <t>3279/08</t>
  </si>
  <si>
    <t>II/106 Krňany, obchvat - PDPS - čistopis čistopisu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</si>
  <si>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</si>
  <si>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</si>
  <si>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</si>
  <si>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</si>
  <si>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</si>
  <si>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</si>
  <si>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</si>
  <si>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</si>
  <si>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</si>
  <si>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</si>
  <si>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</si>
  <si>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</si>
  <si>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</si>
  <si>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</si>
  <si>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</si>
  <si>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</si>
  <si>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</si>
  <si>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</si>
  <si>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</si>
  <si>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</si>
  <si>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</si>
  <si>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OTSKP ~ 2025</t>
  </si>
  <si>
    <t>PP</t>
  </si>
  <si>
    <t>Hutnící zkoušky, ověření únosnosti pláně.</t>
  </si>
  <si>
    <t>VV</t>
  </si>
  <si>
    <t xml:space="preserve"> 1 = 1,00 [A]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</si>
  <si>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</si>
  <si>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</si>
  <si>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</si>
  <si>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</si>
  <si>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Položka zahrnuje:
- veškeré náklady spojené s ochranou inženýrských sítí
Položka nezahrnuje:
- x</t>
  </si>
  <si>
    <t>02910</t>
  </si>
  <si>
    <t>A</t>
  </si>
  <si>
    <t>OSTATNÍ POŽADAVKY - ZEMĚMĚŘIČSKÁ MĚŘENÍ</t>
  </si>
  <si>
    <t>Vytyčení stávajících IS, seznam sítí nutno čerpat z koordinačních příloh stavby.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</si>
  <si>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</si>
  <si>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</si>
  <si>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>Vytyčení hranice staveniště, vč.vyhotovení vytyčovacího protokolu stavby.</t>
  </si>
  <si>
    <t>029111</t>
  </si>
  <si>
    <t>OSTATNÍ POŽADAVKY - ZEMĚMĚŘICKÉ ZAMĚŘENÍ - DÉLKOVÉ</t>
  </si>
  <si>
    <t>HM</t>
  </si>
  <si>
    <t>Zaměření skutečného stavu Zahrnuje:_x000d_
1. Geodet zhotovitele provede zaměření dotčených úseků pro ZPS (polohopis) a DI+TI (Dopravní a Technická Infrastruktura)_x000d_
2. Geodet zhotovitele do DTM sám vytvoří a nahraje data ZPS (Metodika od ČUZK zde:_x000d_
https://www.cuzk.gov.cz/DMVS/Metodika/Metodika_pro_geodety_k_aktualizaci_DTM_v2-1_final.aspx) – následně předá pak informaci / protokol o úspěšném nahrání._x000d_
3. Geodet zhotovitele požádá zástupce objednatele o vydání neveřejných dat DTM pro zpracování DI+TI – dodá mapku s vyznačeným rozsahem nebo se může využít přehledná situace stavby (pro výdej dat DI+TI není nutné čekat na úplný závěr stavby)_x000d_
4. Zástupce objednatele požádá e-mailem o vydání neveřejných dat externího editora, firmu GRID a.s. (na mail zbynek@grid.cz a v kopii kopackova@grid.cz), přiloží mapku (rozsah) a kontakt na geodeta zhotovitele._x000d_
5. GRID skrze ISDMVS zažádá o výdej neveřejných dat, po vydání data předá zpět geodetovi dodavatele a v kopii informuje zástupce objednatele_x000d_
6. Geodet zhotovitele upraví data a aktualizuje DI+TI, upravená data v JVF předá zpět na GRID, v kopii informuje zástupce objednatele_x000d_
7. GRID provede kontrolu a nahraje data_x000d_
8. GRID případně reklamuje chybu a opravené znovu nahraje_x000d_
9. Protokol o úspěšném nahrání GRID předává na zástupce objednatele a geodeta zhotovotele</t>
  </si>
  <si>
    <t>Položka zahrnuje:
- veškeré náklady spojené s objednatelem požadovanými pracemi
- položka se využije v případě charakteru území liniové stavby
Položka nezahrnuje:
- x</t>
  </si>
  <si>
    <t>029113</t>
  </si>
  <si>
    <t>OSTATNÍ POŽADAVKY - GEODETICKÉ ZAMĚŘENÍ - CELKY</t>
  </si>
  <si>
    <t>KUS</t>
  </si>
  <si>
    <t>Zaměření skutečného stavu po dokončení stavby vč.zákresu do katastrální mapy a její digitalizace tzn.zavkladování na KN.</t>
  </si>
  <si>
    <t>Položka zahrnuje:
- veškeré náklady spojené s objednatelem požadovanými pracemi
Položka nezahrnuje:
- x</t>
  </si>
  <si>
    <t>02940</t>
  </si>
  <si>
    <t>1</t>
  </si>
  <si>
    <t>OSTATNÍ POŽADAVKY - VYPRACOVÁNÍ DOKUMENTACE</t>
  </si>
  <si>
    <t>Vypracování Dokumentace skutečného provedení stavby. Součástí je předání dokumentace v tištěné podobě v počtu 4 paré a předání v elektonické podobě (rozsah a uspořádání odpovídající podobě tištěné) v uzavřeném (PDF) a otevřeném formátu (DWG, XLS, DOC, apod.).</t>
  </si>
  <si>
    <t>zahrnuje veškeré náklady spojené s objednatelem požadovanými pracemi</t>
  </si>
  <si>
    <t>2</t>
  </si>
  <si>
    <t xml:space="preserve">Vypracování Realizační dokumentace stavby v rozsahu dle požadavků objednatele včetně zapracování všech podmínek a požadavků stavebního povolení a podmínek stanovených zadávací dokumentací.  _x000d_
Dokumentace bude zpracována pro všechny objekty dle čl. 6.1.2 (TKP D kap. 6, příl. 5); jejím předmětem je dokumentace všech zhotovovaných a pomocných konstrukcí a prací nutných ke stavbě objektu._x000d_
Součástí je předání dokumentace v tištěné podobě v počtu 4 paré a předání v elektonické podobě (rozsah a uspořádání odpovídající podobě tištěné) v uzavřeném (PDF) a otevřeném formátu (DWG, XLS, DOC, apod.). _x000d_
Zahrnuje havarijní plán, protipovodňový plán, BOZP plán,  a projekt dopravně inženýrských opatření.</t>
  </si>
  <si>
    <t>02950</t>
  </si>
  <si>
    <t>OSTATNÍ POŽADAVKY - POSUDKY, KONTROLY, REVIZNÍ ZPRÁVY</t>
  </si>
  <si>
    <t xml:space="preserve">Pasportizace stávajících/ objízdných/návozních  komunikací před zahájením  prací a po jejich dokončení/fotografická dokumentace budov nebo objektů dotčených dopravou v souvislosti s prováděním díla/případně videozáznam (videozáznam s minimálním požadavkem rozlišení 1920/1080 a min. počtem snímků 25/sec)._x000d_
- je to pasport komunikace i okolních objektů</t>
  </si>
  <si>
    <t>02991</t>
  </si>
  <si>
    <t>OSTATNÍ POŽADAVKY - INFORMAČNÍ TABULE</t>
  </si>
  <si>
    <t>Umístění tabulí:_x000d_
1 ks informační tabule - v případě, že je projekt financován z dotací bude bilbord dle dotačních (IROP) standardů _x000d_
2 ks omluvné tabule dle standardu KSÚS</t>
  </si>
  <si>
    <t xml:space="preserve"> 3 = 3,00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</si>
  <si>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</si>
  <si>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</si>
  <si>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</si>
  <si>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 xml:space="preserve">Zřízení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</si>
  <si>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Položka zahrnuje:
 objednatelem povolené náklady na pořízení (event. pronájem), provozování, udržování a likvidaci zhotovitelova zařízení
Položka nezahrnuje:
- x</t>
  </si>
  <si>
    <t xml:space="preserve">Provoz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</si>
  <si>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3</t>
  </si>
  <si>
    <t xml:space="preserve">Demontáž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</si>
  <si>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014103</t>
  </si>
  <si>
    <t>R</t>
  </si>
  <si>
    <t>ULOŽENÍ ODPADU ZE STAVBY NA SKLÁDKU S OPRÁVNĚNÍM K OPĚTOVNÉMU VYUŽITÍ - RECYKLAČNÍ STŘEDISKO</t>
  </si>
  <si>
    <t>t</t>
  </si>
  <si>
    <t>Nepotřebný výkopek - zemina, drny, kamení - materiál nevhodný pro další použití na této stavbě.
Uvažována průměrná objemová hmotnost 2000 kg/m3.</t>
  </si>
  <si>
    <t>11130 drn sejmutý z rušených částí stávajícího tělesa (374,4+30,1+48,3+186,2)*2 = 1278,00 [A]</t>
  </si>
  <si>
    <t>Náklad na uložení do recyklačního střediska či na skládku s oprávněním k opětovnému využítí dodaného typu odpadu.
Zhotovitel doloží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</si>
  <si>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Zemní práce</t>
  </si>
  <si>
    <t>11120</t>
  </si>
  <si>
    <t>ODSTRANĚNÍ KŘOVIN</t>
  </si>
  <si>
    <t>M2</t>
  </si>
  <si>
    <t>Nehledě na průměr kmenů v rámci souvislého porostu. Likvidace odvozem ke zhotoviteli, či štěpkováním na místě._x000d_
Vypočteno dle dendrologického průzkumu.</t>
  </si>
  <si>
    <t xml:space="preserve"> 1172 = 1172,00 [A]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</si>
  <si>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</si>
  <si>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</si>
  <si>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</si>
  <si>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Sejmutí drnu ze svahů stavající komunikace v tl. 0,15m._x000d_
Vypočteno ze situace a příčných řezů.</t>
  </si>
  <si>
    <t>objem/tl. (374,4+30,1+48,3+186,2)/0,15 = 4260,00 [A]</t>
  </si>
  <si>
    <t xml:space="preserve">Položka zahrnuje:
- vodorovnou dopravu  a uložení na skládku
Položka nezahrnuje:
- x</t>
  </si>
  <si>
    <t>11201</t>
  </si>
  <si>
    <t>KÁCENÍ STROMŮ D KMENE DO 0,5M S ODSTRANĚNÍM PAŘEZŮ</t>
  </si>
  <si>
    <t>Vypočteno dle dendrologického průzkumu._x000d_
Zhotovitel bude nakládat s odpadem, který vznikl v této položce v souladu s podmínkami uvedenými ve Směrnicích Zadavatele.</t>
  </si>
  <si>
    <t xml:space="preserve"> 8 = 8,00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</si>
  <si>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</si>
  <si>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</si>
  <si>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</si>
  <si>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 xml:space="preserve"> 21 = 21,00 [A]</t>
  </si>
  <si>
    <t>11204</t>
  </si>
  <si>
    <t>KÁCENÍ STROMŮ D KMENE DO 0,3M S ODSTRANĚNÍM PAŘEZŮ</t>
  </si>
  <si>
    <t xml:space="preserve"> 61 = 61,00 [A]</t>
  </si>
  <si>
    <t>11214</t>
  </si>
  <si>
    <t>KÁCENÍ STROMŮ D KMENE DO 0,3M</t>
  </si>
  <si>
    <t xml:space="preserve"> 62 = 62,00 [A]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</si>
  <si>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</si>
  <si>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12110</t>
  </si>
  <si>
    <t>SEJMUTÍ ORNICE NEBO LESNÍ PŮDY</t>
  </si>
  <si>
    <t>M3</t>
  </si>
  <si>
    <t>Sejmutí ornice z dle pedologického průzkumu._x000d_
Vypočteno ze situace.</t>
  </si>
  <si>
    <t xml:space="preserve"> 7488,84 = 7488,84 [A]</t>
  </si>
  <si>
    <t xml:space="preserve">Položka zahrnuje:
- sejmutí ornice bez ohledu na tloušťku vrstvy
-  její vodorovnou dopravu
Položka nezahrnuje:
- uložení na trvalou skládku</t>
  </si>
  <si>
    <t>17120</t>
  </si>
  <si>
    <t>ULOŽENÍ SYPANINY DO NÁSYPŮ A NA SKLÁDKY BEZ ZHUTNĚNÍ</t>
  </si>
  <si>
    <t>Uložení sejmuté ornice na mezideponii, pro potřeby zpětného rozprostření v rámci stavby.</t>
  </si>
  <si>
    <t xml:space="preserve"> 2586,41+83,92+134,4+124,22 = 2928,95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</si>
  <si>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</si>
  <si>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</si>
  <si>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</si>
  <si>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Rozprostření přebytku ornice na pozemcích a v mocnosti dle smlouvy o přemístění ornice. Součástí položky jsou i veškeré nutné přesuny/manipulace s ornicí dle smlouvy o přemístění ornice.</t>
  </si>
  <si>
    <t xml:space="preserve"> 7488,84-2928,95 = 4559,89 [A]</t>
  </si>
  <si>
    <t>Položka zahrnuje:
- nutné přemístění ornice z dočasných skládek vzdálených do 50m
- rozprostření ornice v předepsané tloušťce v rovině a ve svahu do 1:5</t>
  </si>
  <si>
    <t>Nepotřebný výkopek - zemina, drny, kamení - materiál nevhodný pro další použití na této stavbě._x000d_
Uvažována průměrná objemová hmotnost 2000 kg/m3.</t>
  </si>
  <si>
    <t>17120.B 10285,57*2 = 20571,14 [A]</t>
  </si>
  <si>
    <t>11332 materiál z odstranění podkladních vrstev vozovky stávající komunikace 795,17*2 = 1590,34 [B]</t>
  </si>
  <si>
    <t>Celkové množství = 22161,48</t>
  </si>
  <si>
    <t>Náklad na uložení do recyklačního střediska či na skládku s oprávněním k opětovnému využítí dodaného typu odpadu._x000d_
Zhotovitel doloží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</si>
  <si>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014131</t>
  </si>
  <si>
    <t>POPLATKY ZA SKLÁDKU TYP S-NO (NEBEZPEČNÝ ODPAD)</t>
  </si>
  <si>
    <t>Poplatek za skládku nebezpečného odpadu - ZAS-T4.</t>
  </si>
  <si>
    <t>dle diagnostiky 42% z pol. 11372 0,42*487,36 = 204,69 [A]</t>
  </si>
  <si>
    <t>Položka zahrnuje:
- veškeré poplatky provozovateli skládky související s uložením odpadu na skládce.
Položka nezahrnuje:
- x</t>
  </si>
  <si>
    <t>02831</t>
  </si>
  <si>
    <t>PRŮZKUMNÉ PRÁCE HYDROLOGICKÉ NA POVRCHU</t>
  </si>
  <si>
    <t>2x kopaná sonda pro zjištění hloubky uložení vodovodu v krajích chráničky, š.*dl.*hl. = 3*1*2 m</t>
  </si>
  <si>
    <t xml:space="preserve"> 2 = 2,00 [A]</t>
  </si>
  <si>
    <t>11332</t>
  </si>
  <si>
    <t>ODSTRANĚNÍ PODKLADŮ ZPEVNĚNÝCH PLOCH Z KAMENIVA NESTMELENÉHO</t>
  </si>
  <si>
    <t>Odstranění podkladu stávajících asfaltových vrstev.</t>
  </si>
  <si>
    <t xml:space="preserve"> 0,31*2565,07 = 795,17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</si>
  <si>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</si>
  <si>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</si>
  <si>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</si>
  <si>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Odstranění stávajících asfaltových vrstev.
Vyfrézovaný materiál - podléhá povinnému odkupu dle směrnice Zadavatele č. R-Sm-16.</t>
  </si>
  <si>
    <t xml:space="preserve"> 0,19*2565,07 = 487,36 [A]</t>
  </si>
  <si>
    <t>113763</t>
  </si>
  <si>
    <t>FRÉZOVÁNÍ DRÁŽKY PRŮŘEZU DO 300MM2 V ASFALTOVÉ VOZOVCE</t>
  </si>
  <si>
    <t>M</t>
  </si>
  <si>
    <t>Drážka 12x25 mm._x000d_
Vypočteno ze situace._x000d_
Vyfrézovaný materiál - podléhá povinnému odkupu dle směrnice Zadavatele č. R-Sm-16.</t>
  </si>
  <si>
    <t>v ZÚ 5,46 = 5,46 [A]</t>
  </si>
  <si>
    <t>v KÚ 5,27 = 5,27 [B]</t>
  </si>
  <si>
    <t>hranice SO 121 69,78 = 69,78 [C]</t>
  </si>
  <si>
    <t>hranice SO 122 64,62 = 64,62 [D]</t>
  </si>
  <si>
    <t>sjezdy 38,9+39+22,8+13+39,7 = 153,40 [E]</t>
  </si>
  <si>
    <t>Celkové množství = 298,53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</si>
  <si>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</si>
  <si>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</si>
  <si>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</si>
  <si>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Zemina podmínečně vhodná do AZ, podmínečně vhodná do násypu. Včetně odvozu na mezideponii.
Vypočteno z příčných řezů.</t>
  </si>
  <si>
    <t>Q1 4161,74 = 4161,74 [A]</t>
  </si>
  <si>
    <t>Q3 1640,39 = 1640,39 [B]</t>
  </si>
  <si>
    <t>Q4 738,20 = 738,20 [C]</t>
  </si>
  <si>
    <t>Pa1 1567,55 = 1567,55 [D]</t>
  </si>
  <si>
    <t>Pa2 1033,04 = 1033,04 [E]</t>
  </si>
  <si>
    <t>Celkové množství = 9140,92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</si>
  <si>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</si>
  <si>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Zemina nevhodná do AZ bez úprav, podmínečně vhodná do násypu. Včetně odvozu na mezideponii.
Vypočteno z příčných řezů.</t>
  </si>
  <si>
    <t>Q2 3974,74 = 3974,74 [A]</t>
  </si>
  <si>
    <t>C</t>
  </si>
  <si>
    <t>Odkop tělesa stávající komunikace.
Vypočteno z příčných řezů.</t>
  </si>
  <si>
    <t xml:space="preserve"> 1462,22 = 1462,22 [A]</t>
  </si>
  <si>
    <t>12573</t>
  </si>
  <si>
    <t>VYKOPÁVKY ZE ZEMNÍKŮ A SKLÁDEK TŘ. I</t>
  </si>
  <si>
    <t>Výkop z mezideponie pro uložení do zemního tělesa.
Vypočteno z příčných řezů.</t>
  </si>
  <si>
    <t>násyp 2419,24 = 2419,24 [A]</t>
  </si>
  <si>
    <t>AZ 1662,85 = 1662,85 [B]</t>
  </si>
  <si>
    <t>jádro přehrázek 0,11*1,2*7+0,11*4,53*3 = 2,42 [C]</t>
  </si>
  <si>
    <t>zemní krajnice 207,80 = 207,80 [D]</t>
  </si>
  <si>
    <t>Celkové množství = 4292,31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</si>
  <si>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</si>
  <si>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Výkop z mezideponie pro rozprostření ornice na svahy._x000d_
Vypočteno z příčných řezů.</t>
  </si>
  <si>
    <t xml:space="preserve"> 1948,35+638,06 = 2586,41 [A]</t>
  </si>
  <si>
    <t>171101</t>
  </si>
  <si>
    <t>ULOŽENÍ SYPANINY DO NÁSYPŮ SE ZHUTNĚNÍM DO 95% PS</t>
  </si>
  <si>
    <t>Uložení zeminy do jádra přehrázek, D=95% PS.
Vypočteno z příčných řezů.</t>
  </si>
  <si>
    <t>podélný příkop v km 0,480-580 - pl.*dl.*počet 0,11*1,2*7 = 0,92 [A]</t>
  </si>
  <si>
    <t>vyústění vod v km 0,576 - pl.*dl.*počet 0,11*4,53*3 = 1,49 [B]</t>
  </si>
  <si>
    <t>Celkové množství = 2,41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</si>
  <si>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</si>
  <si>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171111</t>
  </si>
  <si>
    <t>ULOŽENÍ SYP DO NÁSYPŮ SE ZLEPŠENÍM ZEMINY SE ZHUT DO 95% PS</t>
  </si>
  <si>
    <t>Uložení do násypu, D=95% PS, zlepšení hydraulickými pojivy 1-2%.
Vypočteno z příčných řezů.</t>
  </si>
  <si>
    <t>Uložení zeminy na mezideponii.
Vypočteno z příčných řezů.</t>
  </si>
  <si>
    <t>viz 12573.A 4292,31 = 4292,31 [A]</t>
  </si>
  <si>
    <t>Uložení přebývající zeminy na skládku.
Vypočteno z příčných řezů.</t>
  </si>
  <si>
    <t>výkop 9140,92+3974,74+1462,22 = 14577,88 [A]</t>
  </si>
  <si>
    <t>zpětné uložení -4292,31 = -4292,31 [B]</t>
  </si>
  <si>
    <t>Celkové množství = 10285,57</t>
  </si>
  <si>
    <t>17131</t>
  </si>
  <si>
    <t>ULOŽENÍ SYPANINY DO NÁSYPŮ V AKTIVNÍ ZÓNĚ SE ZHUT SE ZLEPŠENÍM ZEMINY</t>
  </si>
  <si>
    <t>Uložení do aktivní zóny, D=100% PS, zlepšení hydraulickými pojivy 1-2%.
Vypočteno z příčných řezů.</t>
  </si>
  <si>
    <t>AZ 1662,85 = 1662,85 [A]</t>
  </si>
  <si>
    <t>17380</t>
  </si>
  <si>
    <t>ZEMNÍ KRAJNICE A DOSYPÁVKY Z NAKUPOVANÝCH MATERIÁLŮ</t>
  </si>
  <si>
    <t>Dosypání krajnice vhodným nenamrzavým materiálem, D=100% PS.
Vypočteno z příčných řezů.</t>
  </si>
  <si>
    <t xml:space="preserve"> 207,80 = 207,80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</si>
  <si>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</si>
  <si>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</si>
  <si>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</si>
  <si>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základů v kvalitě těsnící vrstvy.
Vypočteno z příčného řezu.</t>
  </si>
  <si>
    <t>propustek v km 0,680 - vtok - pl.*š. 0,86*2,26 = 1,94 [A]</t>
  </si>
  <si>
    <t>propustek v km 0,680 - výtok - pl.*š. 0,86*2,26 = 1,94 [B]</t>
  </si>
  <si>
    <t>propustek v km 0,576 - vtok - pl.*š. 1,32*2,26 = 2,98 [C]</t>
  </si>
  <si>
    <t>propustek v km 0,576 - výtok - pl.*š. 0,54*2,26 = 1,22 [D]</t>
  </si>
  <si>
    <t>Celkové množství = 8,08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</si>
  <si>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</si>
  <si>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</si>
  <si>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</si>
  <si>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Úprava pláně, vyrovnání, hutnění dle PD.</t>
  </si>
  <si>
    <t xml:space="preserve"> 6665,09+3067,55 = 9732,64 [A]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</si>
  <si>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</si>
  <si>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</si>
  <si>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</si>
  <si>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>Rozprostření ornice na svazích, tl. 0,15 m._x000d_
Vypočteno z příčných řezů.</t>
  </si>
  <si>
    <t xml:space="preserve"> 1948,35 = 1948,35 [A]</t>
  </si>
  <si>
    <t>Položka zahrnuje:
- nutné přemístění ornice z dočasných skládek vzdálených do 50m
- rozprostření ornice v předepsané tloušťce ve svahu přes 1:5
Položka nezahrnuje:
- x</t>
  </si>
  <si>
    <t>Rozprostření ornice v rovině v mocnosti sejmuté ornice.
Vypočteno z příčných řezů.</t>
  </si>
  <si>
    <t xml:space="preserve"> 638,06 = 638,06 [A]</t>
  </si>
  <si>
    <t>Zásyp vegetační dlažby ornicí včetně travního semene.</t>
  </si>
  <si>
    <t>vyústění vod v km 0,576 - pl.*tl.*% 90,5*0,05*0,9 = 4,07 [A]</t>
  </si>
  <si>
    <t>rampy k podchodu - pl.*tl.*% 260*0,05*0,9 = 11,70 [B]</t>
  </si>
  <si>
    <t>Celkové množství = 15,77</t>
  </si>
  <si>
    <t>Základy</t>
  </si>
  <si>
    <t>21197</t>
  </si>
  <si>
    <t>OPLÁŠTĚNÍ ODVODŇOVACÍCH ŽEBER Z GEOTEXTILIE</t>
  </si>
  <si>
    <t>Rýha hloubky cca 0,45 m, dl. opláštění: 2*0,45+0,5+2*0,5 = 2,4 m. 
FILTRAČNÍ A SEPARAČNÍ GEOTEXTÍLIE: CBR&gt;2,0kN; PEVNOST V TAHU PODÉLNĚ
A PŘÍČNĚ min.5kN/m; TAŽNOST PODÉLNĚ A PŘÍČNĚ min.10%; ODOLNOST PROTI
PROTRŽENÍ &lt;20mm; PROPUSTNOST &gt;10^(-4)m/s</t>
  </si>
  <si>
    <t>dl. trativodu*dl. v řezu 140,61*2,4 = 337,46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</si>
  <si>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</si>
  <si>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212035</t>
  </si>
  <si>
    <t>TRATIVODY KOMPLET Z TRUB NEKOV DN DO 150MM, RÝHA TŘ I</t>
  </si>
  <si>
    <t>Podélná drenáž, perforace 270° š. 2 mm, v horní části, SN 8, betonové lože C8/10, obsyp ze štěrkopísku fr. 8/32, hloubka cca 0,45 m._x000d_
Vypočteno ze situace.</t>
  </si>
  <si>
    <t xml:space="preserve"> 140,61 = 140,61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</si>
  <si>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</si>
  <si>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21461C</t>
  </si>
  <si>
    <t>SEPARAČNÍ GEOTEXTILIE DO 300G/M2</t>
  </si>
  <si>
    <t>Separační geotextilie v rámci konstrukce zatravňovací dlažby, 300 g/m2.
Vypočteno ze situace a příčných řezů.</t>
  </si>
  <si>
    <t>vyústění vod v km 0,576 - pod dlažbou 90,47 = 90,47 [A]</t>
  </si>
  <si>
    <t>vyústění vod v km 0,576 - kolem konstrukce 90,47+0,36*(15,95+19,55+19,55+21,8) = 118,14 [B]</t>
  </si>
  <si>
    <t>rampy k podchodu - pod dlažbou 265,18 = 265,18 [C]</t>
  </si>
  <si>
    <t>rampy k podchodu - kolem konstrukce 265,18+2*0,36*(88,39+3) = 330,98 [D]</t>
  </si>
  <si>
    <t>Celkové množství = 804,77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</si>
  <si>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</si>
  <si>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215663</t>
  </si>
  <si>
    <t>ÚPRAVA PODLOŽÍ HYDRAULICKÝMI POJIVY DO 2% HL DO 0,5M</t>
  </si>
  <si>
    <t>Zlepšení podloží zemního tělesa v zářezu (AZ) hydraulickými pojivy 1-2%. D=100% PS.
Vypočteno ze situace a příčných řezů.</t>
  </si>
  <si>
    <t xml:space="preserve"> 6665,09 = 6665,09 [A]</t>
  </si>
  <si>
    <t>Položka zahrnuje:
- zafrézování předepsaného množství hydraulického pojiva do podloží do hloubky do 0,5m
- zhutnění
- druh hydraulického pojiva stanoví zadávací dokumentace
Položka nezahrnuje:
- x</t>
  </si>
  <si>
    <t>Zlepšení podloží zemního tělesa v násypu hydraulickými pojivy 1-2%. D=92% PS.
Vypočteno ze situace a příčných řezů.</t>
  </si>
  <si>
    <t xml:space="preserve"> 3067,55 = 3067,55 [A]</t>
  </si>
  <si>
    <t>215669</t>
  </si>
  <si>
    <t>ÚPRAVA PODLOŽÍ HYDRAULICKÝMI POJIVY HL DO 0,5M - PŘÍPLATEK ZA DALŠÍCH 0,5%</t>
  </si>
  <si>
    <t>Zlepšení podloží zemního tělesa v zářezu (AZ) hydraulickými pojivy - příplatek za dalších 0,5%. D=100% PS._x000d_
Vypočteno ze situace a příčných řezů.</t>
  </si>
  <si>
    <t>Položka zahrnuje:
- příplatek za 0,5% dalšího (i započatého) množství hydraulického pojiva přes 2%
- druh hydraulického pojiva stanoví zadávací dokumentace
Položka nezahrnuje:- x</t>
  </si>
  <si>
    <t>Zlepšení podloží zemního tělesa v násypu hydraulickými pojivy - příplatek za dalších 0,5%. D=92% PS.
Vypočteno ze situace a příčných řezů.</t>
  </si>
  <si>
    <t>272314</t>
  </si>
  <si>
    <t>ZÁKLADY Z PROSTÉHO BETONU DO C25/30</t>
  </si>
  <si>
    <t>Základové bloky propustku z betonu C25/30-XF3.
Vypočteno z příčného řezu.</t>
  </si>
  <si>
    <t>propustek v km 0,680 - vtok - pl.*š. 0,41*2,26 = 0,93 [A]</t>
  </si>
  <si>
    <t>propustek v km 0,680 - výtok - pl.*š. 0,41*2,26 = 0,93 [B]</t>
  </si>
  <si>
    <t>propustek v km 0,576 - vtok - pl.*š. 0,41*2,26 = 0,93 [C]</t>
  </si>
  <si>
    <t>propustek v km 0,576 - výtok - pl.*š.-obj. prop. 4,51*2,26-3,14*0,53*0,53*2,54 = 7,95 [D]</t>
  </si>
  <si>
    <t>Celkové množství = 10,74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</si>
  <si>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</si>
  <si>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27231A</t>
  </si>
  <si>
    <t>ZÁKLADY Z PROSTÉHO BETONU DO C20/25</t>
  </si>
  <si>
    <t>Vyplnění stávající betonové jímky betonem C20/25-XF2.</t>
  </si>
  <si>
    <t>pl.*hl. 1,3*2,5 = 3,25 [A]</t>
  </si>
  <si>
    <t>272365</t>
  </si>
  <si>
    <t>VÝZTUŽ ZÁKLADŮ Z OCELI 10505, B500B</t>
  </si>
  <si>
    <t>T</t>
  </si>
  <si>
    <t>Vyztužení podkladních pražců pod propustky. Uvažováno 1% vyztužení. Obj. hm. oceli 7850kg/m3.</t>
  </si>
  <si>
    <t xml:space="preserve"> 1,34*0,01*7,85 = 0,11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</si>
  <si>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</si>
  <si>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289973</t>
  </si>
  <si>
    <t>OPLÁŠTĚNÍ (ZPEVNĚNÍ) Z GEOSÍTÍ A GEOROHOŽÍ</t>
  </si>
  <si>
    <t>Protierozní geotextilie nepodléhající biodegradaci, 300 g/m2. Uložená 5 cm pod povrch z humózní zeminy._x000d_
Vypočteno z příčných řezů.</t>
  </si>
  <si>
    <t>svahy komunikace 3153 = 3153,00 [A]</t>
  </si>
  <si>
    <t>svahy ramp k podchodu 842,04 = 842,04 [B]</t>
  </si>
  <si>
    <t>Celkové množství = 3995,04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</si>
  <si>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</si>
  <si>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Svislé konstrukce</t>
  </si>
  <si>
    <t>33895</t>
  </si>
  <si>
    <t>SLOUPKY OHRADNÍ A PLOTOVÉ DŘEVĚNÉ</t>
  </si>
  <si>
    <t>Sloupky pro oplocení pastviny, dřevěné kůly průměru 100 mm, délky 1500 mm v rozteči 4 m, včetně impregnace a montáže a všech montážních prvků. Impregance tlakovou metodou za účelem ochrany proti hnilobě, dřevokaznému hmyzu a plísním.</t>
  </si>
  <si>
    <t>ks.*obj. (877+672+23+13)/4*(3,14*0,05*0,05*1,5) = 4,67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</si>
  <si>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úpravy dřeva pro zlepšení jeho užitných vlastností (impregnace, zpevňování a pod.),
- zvláštní spojovací prostředky, rozebíratelnost konstrukce,
Položka nezahrnuje:
- x</t>
  </si>
  <si>
    <t>4</t>
  </si>
  <si>
    <t>Vodorovné konstrukce</t>
  </si>
  <si>
    <t>451312</t>
  </si>
  <si>
    <t>PODKLADNÍ A VÝPLŇOVÉ VRSTVY Z PROSTÉHO BETONU C12/15</t>
  </si>
  <si>
    <t>Podkladní beton pod betonové konstrukce, C12/15-XF3.
Vypočteno z příčného řezu.</t>
  </si>
  <si>
    <t>sjezd - km 0,170L - pl*dl. 0,11*10,3 = 1,13 [A]</t>
  </si>
  <si>
    <t>sjezd - km 0,225P - pl*dl. 0,11*9,7 = 1,07 [B]</t>
  </si>
  <si>
    <t>sjezd - km 0,525P - pl*dl. 0,11*10,3 = 1,13 [C]</t>
  </si>
  <si>
    <t>sjezd - km 0,900P - pl*dl. 0,11*11,2 = 1,23 [D]</t>
  </si>
  <si>
    <t>propustek v km 0,680 0,08*2,26+0,08*2,26+2,09*2,26 = 5,09 [E]</t>
  </si>
  <si>
    <t>propustek v km 0,576 0,46*2,26+0,08*2,26+0,26*16,63 = 5,54 [F]</t>
  </si>
  <si>
    <t>Celkové množství = 15,19</t>
  </si>
  <si>
    <t>45131A</t>
  </si>
  <si>
    <t>PODKLADNÍ A VÝPLŇOVÉ VRSTVY Z PROSTÉHO BETONU C20/25</t>
  </si>
  <si>
    <t>Podkladní beton pod dlažbou z lomového kamene, tl. 0,1 m, C20/25-XF3.
Vypočteno z příčného řezu.</t>
  </si>
  <si>
    <t>sjezd - km 0,170L 0,13*(1,25+1,25)+0,15*(1+1)+0,1*(2,8+2,8)+0,1*(1,6*3,2+1,7*3,2) = 2,24 [A]</t>
  </si>
  <si>
    <t>sjezd - km 0,225P 0,15*(1+1)+0,13*(1,2+1,2)+0,1*(2,4+2,4)+0,1*(1,5*3,1+1,5*3,1) = 2,02 [B]</t>
  </si>
  <si>
    <t>sjezd - km 0,525P 0,15*(1+1)+0,13*(1,35+1,27)+0,1*(2,5+2,6)+0,1*(1,8*2,9+1,8*2,9) = 2,19 [C]</t>
  </si>
  <si>
    <t>sjezd - km 0,900P 0,16*(1+1)+0,13*(1,32+1,46)+0,1*(2,9+2,5)+0,1*(1,8*3,65+1,8*3,2) = 2,45 [D]</t>
  </si>
  <si>
    <t>propustek v km 0,680 0,32*2,26-3,14*0,53*0,53*(1,64-1,4)+0,18*2,26+0,38*2,26-3,14*0,53*0,53*(2,16-1,85)+0,29*2,26 = 2,16 [E]</t>
  </si>
  <si>
    <t>propustek v km 0,576 0,32*2,26-3,14*0,53*0,53*(1,63-1,39)+0,15*2,26+4,44*0,1 = 1,29 [F]</t>
  </si>
  <si>
    <t>vyústění vod v km 0,576 2,25*1,41*0,1+2,2*0,42*0,1 = 0,41 [G]</t>
  </si>
  <si>
    <t>Celkové množství = 12,76</t>
  </si>
  <si>
    <t>451572</t>
  </si>
  <si>
    <t>VÝPLŇ VRSTVY Z KAMENIVA TĚŽENÉHO, INDEX ZHUTNĚNÍ ID DO 0,8</t>
  </si>
  <si>
    <t>Ochrana vodovodu, podkladní lože ze štěrkopísku 0/8 mm, D=95%PS.</t>
  </si>
  <si>
    <t>pl.*š. 3,43*1,5 = 5,15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</si>
  <si>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</si>
  <si>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Ochrana vodovodu, hutněný obsyp ze štěrkopísku 0/32 mm, D=95%PS.</t>
  </si>
  <si>
    <t>pl.*dl. 0,68*22,9 = 15,57 [A]</t>
  </si>
  <si>
    <t>451573</t>
  </si>
  <si>
    <t>VÝPLŇ VRSTVY Z KAMENIVA TĚŽENÉHO, INDEX ZHUTNĚNÍ ID DO 0,9</t>
  </si>
  <si>
    <t>Podklad pod dlažbou a troubami propustků, ŠPb 0/32, hutnění na Id=0,80, D=95%, tl. 0,10 m.
Vypočteno ze situace a příčného řezu.</t>
  </si>
  <si>
    <t>podklad pod dlažbou na rozhraní rampy a SO 201 - pl.*tl. 19,50*0,1 = 1,95 [A]</t>
  </si>
  <si>
    <t>sjezd - km 0,170L 0,13*(1,25+1,25)+0,15*(1+1)+0,1*(2,8+2,8)+0,1*(1,6*3,2+1,7*3,2) = 2,24 [B]</t>
  </si>
  <si>
    <t>sjezd - km 0,225P 0,15*(1+1)+0,13*(1,2+1,2)+0,1*(2,4+2,4)+0,1*(1,5*3,1+1,5*3,1) = 2,02 [C]</t>
  </si>
  <si>
    <t>sjezd - km 0,525P 0,15*(1+1)+0,13*(1,35+1,27)+0,1*(2,5+2,6)+0,1*(1,8*2,9+1,8*2,9) = 2,19 [D]</t>
  </si>
  <si>
    <t>sjezd - km 0,900P 0,16*(1+1)+0,13*(1,32+1,46)+0,1*(2,9+2,5)+0,1*(1,8*3,65+1,8*3,2) = 2,45 [E]</t>
  </si>
  <si>
    <t>propustek v km 0,680 - trouba - pl.*š. 2,09*2,26+0,30*2,26-3,14*0,53*0,53*(1,4-1,16)+0,18*2,26+0,12*2,26+0,15*2,26+0,34*2,26-3,14*0,53*0,53*(1,85-1,54)+0,29*2,26 = 7,36 [F]</t>
  </si>
  <si>
    <t>propustek v km 0,576 - trouba - pl.*š. 1,81*2,26+0,30*2,26-3,14*0,53*0,53*(1,63-1,39)+0,12*2,26+0,15*2,26+1,44*2,26+4,44*0,1 = 8,87 [G]</t>
  </si>
  <si>
    <t>vyústění vod v km 0,576 - vtok - š.*dl.*tl. 2,25*1,41*0,1 = 0,32 [H]</t>
  </si>
  <si>
    <t>vyústění vod v km 0,576 - výtok - š.*dl.*tl. 2,2*0,42*0,1 = 0,09 [I]</t>
  </si>
  <si>
    <t>Celkové množství = 27,49</t>
  </si>
  <si>
    <t>452125</t>
  </si>
  <si>
    <t>PODKLAD KONSTR Z DÍLCŮ ŽELEZOBETON DO C30/37</t>
  </si>
  <si>
    <t>Betonový podkladek pod propustek, C30/37-XF4.
Vypočteno z příčného řezu.</t>
  </si>
  <si>
    <t>sjezd - km 0,170L - ks*obj. 9*(0,2*0,2*0,5) = 0,18 [A]</t>
  </si>
  <si>
    <t>sjezd - km 0,225P - ks*obj. 8*(0,2*0,2*0,5) = 0,16 [B]</t>
  </si>
  <si>
    <t>sjezd - km 0,525P - ks*obj. 9*(0,2*0,2*0,5) = 0,18 [C]</t>
  </si>
  <si>
    <t>sjezd - km 0,900P - ks*obj. 9*(0,2*0,2*0,5) = 0,18 [D]</t>
  </si>
  <si>
    <t>propustek v km 0,680 - ks*obj. 17*(0,2*0,2*0,5) = 0,34 [E]</t>
  </si>
  <si>
    <t>propustek v km 0,576 - ks*obj. 15*(0,2*0,2*0,5) = 0,30 [F]</t>
  </si>
  <si>
    <t>Celkové množství = 1,34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</si>
  <si>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</si>
  <si>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46321</t>
  </si>
  <si>
    <t>ROVNANINA Z LOMOVÉHO KAMENE</t>
  </si>
  <si>
    <t>Hrázky z kamenné rovnaniny tl. 0,15 m, na sucho.
Vypočteno z příčných řezů.</t>
  </si>
  <si>
    <t>podélný příkop v km 0,480-0,580 - pl.*dl.*počet 0,22*1,2*7 = 1,85 [A]</t>
  </si>
  <si>
    <t>vyústění vod v km 0,576 - pl.*dl.*počet 0,28*4,53*3 = 3,81 [B]</t>
  </si>
  <si>
    <t>Celkové množství = 5,66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</si>
  <si>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</si>
  <si>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</si>
  <si>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</si>
  <si>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Odláždění vtoku a výtoku propustků a vyústění vod v km 0,576 tl. 200 mm. Vč. spárování M25-XF4.
Vypočteno ze situace a příčného řezu.</t>
  </si>
  <si>
    <t>sjezd - km 0,170L 0,23*(1,25+1,25)+0,28*(1+1)+0,2*(2,8+2,8)+0,2*(1,6*3,2+1,7*3,2) = 4,37 [A]</t>
  </si>
  <si>
    <t>sjezd - km 0,225P 0,28*(1+1)+0,23*(1,2+1,2)+0,2*(2,4+2,4)+0,2*(1,5*3,1+1,5*3,1) = 3,93 [B]</t>
  </si>
  <si>
    <t>sjezd - km 0,525P 0,28*(1+1)+0,23*(1,35+1,27)+0,2*(2,5+2,6)+0,2*(1,8*2,9+1,8*2,9) = 4,27 [C]</t>
  </si>
  <si>
    <t>sjezd - km 0,900P 0,29*(1+1)+0,23*(1,32+1,46)+0,2*(2,9+2,5)+0,2*(1,8*3,65+1,8*3,2) = 4,77 [D]</t>
  </si>
  <si>
    <t>propustek v km 0,680 0,71*2,26-3,14*0,53*0,53*(2,12-1,64)+0,33*2,26+0,834*2,26-3,14*0,53*0,53*(2,77-2,16)+0,55*2,26 = 4,52 [E]</t>
  </si>
  <si>
    <t>propustek v km 0,576 0,69*2,26-3,14*0,53*0,53*(1,86-1,44)+0,31*2,26+4,44*0,2 = 2,78 [I]</t>
  </si>
  <si>
    <t>vyústění vod v km 0,576 2,25*1,41*0,2+2,2*0,42*0,2 = 0,82 [L]</t>
  </si>
  <si>
    <t>odláždění na rozhraní rampy a SO 201 19,5*0,2 = 3,90 [N]</t>
  </si>
  <si>
    <t>Celkové množství = 29,36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</si>
  <si>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</si>
  <si>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</si>
  <si>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</si>
  <si>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56330</t>
  </si>
  <si>
    <t>VOZOVKOVÉ VRSTVY ZE ŠTĚRKODRTI</t>
  </si>
  <si>
    <t>Konstrukce vozovky a sjezdů ŠDa fr. 0/32._x000d_
Vypočteno z příčných řezů.</t>
  </si>
  <si>
    <t>vozovka - 1. vrstva - tl. 150 mm 1030,03 = 1030,03 [A]</t>
  </si>
  <si>
    <t>vozovka - 2. vrstva - tl. min. 150 mm 1322,55 = 1322,55 [B]</t>
  </si>
  <si>
    <t>km 0,170L 13,74 = 13,74 [C]</t>
  </si>
  <si>
    <t>km 0,225P 11,37 = 11,37 [D]</t>
  </si>
  <si>
    <t>km 0,525P 11,35 = 11,35 [E]</t>
  </si>
  <si>
    <t>km 0,738L 11,43 = 11,43 [F]</t>
  </si>
  <si>
    <t>km 0,900P 14,60 = 14,60 [G]</t>
  </si>
  <si>
    <t>Celkové množství = 2415,07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</si>
  <si>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</si>
  <si>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</si>
  <si>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</si>
  <si>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Vyústění vod v km 0,576. Podkladní vrstva pod zatravňovací dlažbu, ŠDa 0/32, tl. 200 mm.
Vypočteno ze situace.</t>
  </si>
  <si>
    <t xml:space="preserve"> 90,47 = 90,47 [A]</t>
  </si>
  <si>
    <t>56335</t>
  </si>
  <si>
    <t>VOZOVKOVÉ VRSTVY ZE ŠTĚRKODRTI TL. DO 250MM</t>
  </si>
  <si>
    <t>Podkladní vrstva pod zatravňovací dlažbu pro hospodářský dobytek, ŠDa 0/32, tl. 250 mm.
Vypočteno ze situace.</t>
  </si>
  <si>
    <t xml:space="preserve"> 265,18 = 265,18 [A]</t>
  </si>
  <si>
    <t>56360</t>
  </si>
  <si>
    <t>VOZOVKOVÉ VRSTVY Z RECYKLOVANÉHO MATERIÁLU</t>
  </si>
  <si>
    <t>Konstrukce sjezdu. Rmat, tl. 50 mm.
Vypočteno ze situace a příčných řezů.</t>
  </si>
  <si>
    <t>km 0,170L 2,63 = 2,63 [A]</t>
  </si>
  <si>
    <t>km 0,225P 2,17 = 2,17 [B]</t>
  </si>
  <si>
    <t>km 0,525P 2,16 = 2,16 [C]</t>
  </si>
  <si>
    <t>km 0,738L 2,18 = 2,18 [D]</t>
  </si>
  <si>
    <t>km 0,900P 2,80 = 2,80 [E]</t>
  </si>
  <si>
    <t>Celkové množství = 11,94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</si>
  <si>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</si>
  <si>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56930</t>
  </si>
  <si>
    <t>ZPEVNĚNÍ KRAJNIC ZE ŠTĚRKODRTI</t>
  </si>
  <si>
    <t>Zpevnění krajnic ze štěrkodrti ŠDb fr. 0/32._x000d_
Vypočteno z příčných řezů.</t>
  </si>
  <si>
    <t>komunikace 207,8 = 207,80 [A]</t>
  </si>
  <si>
    <t>km 0,170L 0,56 = 0,56 [B]</t>
  </si>
  <si>
    <t>km 0,225P 0,33 = 0,33 [C]</t>
  </si>
  <si>
    <t>km 0,525P 0,11 = 0,11 [D]</t>
  </si>
  <si>
    <t>km 0,738L 1,01 = 1,01 [E]</t>
  </si>
  <si>
    <t>km 0,900P 0,65 = 0,65 [F]</t>
  </si>
  <si>
    <t>Celkové množství = 210,46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</si>
  <si>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</si>
  <si>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572123</t>
  </si>
  <si>
    <t>INFILTRAČNÍ POSTŘIK Z EMULZE DO 1,0KG/M2</t>
  </si>
  <si>
    <t>PI-C 0,35 kg/m2.
Vypočteno ze situace a příčných řezů.</t>
  </si>
  <si>
    <t>komunikace - pod ACP 16+ 1030,03/0,15 = 6866,87 [A]</t>
  </si>
  <si>
    <t>sjezd - km 0,170L 2,63/0,05 = 52,60 [B]</t>
  </si>
  <si>
    <t>sjezd - km 0,225P 2,17/0,05 = 43,40 [C]</t>
  </si>
  <si>
    <t>sjezd - km 0,525P 2,16/0,05 = 43,20 [D]</t>
  </si>
  <si>
    <t>sjezd - km 0,738L 2,18/0,05 = 43,60 [E]</t>
  </si>
  <si>
    <t>sjezd - km 0,900P 2,80/0,05 = 56,00 [F]</t>
  </si>
  <si>
    <t>sjezd doplnění u žlabu - pod ACP 16+ 7,65+7,65+7,45 = 22,75 [G]</t>
  </si>
  <si>
    <t>Celkové množství = 7128,42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</si>
  <si>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</si>
  <si>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</si>
  <si>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</si>
  <si>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0,35 kg/m2.
Vypočteno ze situace a příčných řezů.</t>
  </si>
  <si>
    <t>komunikace - pod ACL 16+ 516,65/0,08 = 6458,13 [A]</t>
  </si>
  <si>
    <t>sjezd doplnění u žlabu - pod ACL 16+ 7,65+7,65+7,45 = 22,75 [B]</t>
  </si>
  <si>
    <t>Celkové množství = 6480,88</t>
  </si>
  <si>
    <t>572214</t>
  </si>
  <si>
    <t>SPOJOVACÍ POSTŘIK Z MODIFIK EMULZE DO 0,5KG/M2</t>
  </si>
  <si>
    <t>PS-CP 0,35 kg/m2.
Vypočteno ze situace a příčných řezů.</t>
  </si>
  <si>
    <t>komunikace - pod ACO 11+ mod 379,04/0,06 = 6317,33 [A]</t>
  </si>
  <si>
    <t>sjezd doplnění u žlabu - pod ACO 11+ mod 7,65+7,65+7,45 = 22,75 [B]</t>
  </si>
  <si>
    <t>Celkové množství = 6340,08</t>
  </si>
  <si>
    <t>574B04</t>
  </si>
  <si>
    <t>ASFALTOVÝ BETON PRO OBRUSNÉ VRSTVY MODIFIK ACO 11+</t>
  </si>
  <si>
    <t>ACO 11+ mod, tl. 40 mm.
Vypočteno z příčných řezů._x000d_
POZN.: Fakturace bude probíhat na základě skutečnosti. Pro fakturaci bude provedeno přesné zaměření každé asfaltové vrstvy zvlášť (včetně tloušťky) v souladu s TKP 1.</t>
  </si>
  <si>
    <t>komunikace 247,55 = 247,55 [A]</t>
  </si>
  <si>
    <t>sjezd - km 0,170L 2,55 = 2,55 [B]</t>
  </si>
  <si>
    <t>sjezd - km 0,225P 2,1 = 2,10 [C]</t>
  </si>
  <si>
    <t>sjezd - km 0,525P 2,08 = 2,08 [D]</t>
  </si>
  <si>
    <t>sjezd - km 0,738L 2,09 = 2,09 [E]</t>
  </si>
  <si>
    <t>sjezd - km 0,900P 2,71 = 2,71 [F]</t>
  </si>
  <si>
    <t>sjezd doplnění u žlabu - km 0,170L - pl.*tl. 7,65*0,04 = 0,31 [G]</t>
  </si>
  <si>
    <t>sjezd doplnění u žlabu - km 0,225P - pl.*tl. 7,65*0,04 = 0,31 [H]</t>
  </si>
  <si>
    <t>sjezd doplnění u žlabu - km 0,900P - pl.*tl. 7,45*0,04 = 0,30 [I]</t>
  </si>
  <si>
    <t>Celkové množství = 260,00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</si>
  <si>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</si>
  <si>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</si>
  <si>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</si>
  <si>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ACL 16+, tl. 60 mm._x000d_
Vypočteno z příčných řezů._x000d_
POZN.: Fakturace bude probíhat na základě skutečnosti. Pro fakturaci bude provedeno přesné zaměření každé asfaltové vrstvy zvlášť (včetně tloušťky) v souladu s TKP 1.</t>
  </si>
  <si>
    <t>komunikace 379,04 = 379,04 [A]</t>
  </si>
  <si>
    <t>sjezd doplnění u žlabu - km 0,170L - pl.*tl. 7,65*0,06 = 0,46 [B]</t>
  </si>
  <si>
    <t>sjezd doplnění u žlabu - km 0,225P - pl.*tl. 7,65*0,06 = 0,46 [C]</t>
  </si>
  <si>
    <t>sjezd doplnění u žlabu - km 0,900P - pl.*tl. 7,45*0,06 = 0,45 [D]</t>
  </si>
  <si>
    <t>Celkové množství = 380,41</t>
  </si>
  <si>
    <t>574E06</t>
  </si>
  <si>
    <t>ASFALTOVÝ BETON PRO PODKLADNÍ VRSTVY ACP 16+, 16S</t>
  </si>
  <si>
    <t>ACP 16+, tl. 80 mm._x000d_
Vypočteno z příčných řezů._x000d_
POZN.: Fakturace bude probíhat na základě skutečnosti. Pro fakturaci bude provedeno přesné zaměření každé asfaltové vrstvy zvlášť (včetně tloušťky) v souladu s TKP 1.</t>
  </si>
  <si>
    <t>komunikace 516,65 = 516,65 [A]</t>
  </si>
  <si>
    <t>sjezd doplnění u žlabu - km 0,170L - pl.*tl. 7,65*0,08 = 0,61 [B]</t>
  </si>
  <si>
    <t>sjezd doplnění u žlabu - km 0,225P - pl.*tl. 7,65*0,08 = 0,61 [C]</t>
  </si>
  <si>
    <t>sjezd doplnění u žlabu - km 0,900P - pl.*tl. 7,45*0,08 = 0,60 [D]</t>
  </si>
  <si>
    <t>Celkové množství = 518,47</t>
  </si>
  <si>
    <t>58401</t>
  </si>
  <si>
    <t>VOZOVKOVÉ KRYTY Z VEGETAČNÍCH DÍLCŮ DO LOŽE Z KAM TL DO 100MM</t>
  </si>
  <si>
    <t>Zatravňovací dlažba plastová v únostnosti pro hospodářský dobytek v rámci ramp k podchodu pro skot (mimo samotný SO 201), tl. 50 mm, včetně lože z HDK fr. 8/11 tl. 60 mm.
Vypočteno ze situace.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</si>
  <si>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</si>
  <si>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Vyústění vod v km 0,576. Zatravňovací dlažba plastová, tl. 50 mm, včetně lože z HDK fr. 8/11 tl. 60 mm.
Vypočteno ze situace.</t>
  </si>
  <si>
    <t>58920</t>
  </si>
  <si>
    <t>VÝPLŇ SPAR MODIFIKOVANÝM ASFALTEM</t>
  </si>
  <si>
    <t>Asfaltová zálivka za horka typ N1 a N2 z mod. asfaltu. Drážka 12x25 mm._x000d_
Vypočteno ze situace.</t>
  </si>
  <si>
    <t>Položka zahrnuje: 
- dodávku předepsaného materiálu
- vyčištění a výplň spar tímto materiálem
Položka nezahrnuje:
- x</t>
  </si>
  <si>
    <t>7</t>
  </si>
  <si>
    <t>Přidružená stavební výroba</t>
  </si>
  <si>
    <t>742J15</t>
  </si>
  <si>
    <t>OCHRANNÁ TRUBKA OPTICKÉHO KABELU HDPE SVĚTLOST 10-40MM</t>
  </si>
  <si>
    <t>Uložení dvojice trubek HDPE světlosti 0,04 m pro budoucí zafouknutí optických kabelů.
Vypočteno ze situace.</t>
  </si>
  <si>
    <t xml:space="preserve"> 2*1110 = 2220,00 [A]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</si>
  <si>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</si>
  <si>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75I71Y</t>
  </si>
  <si>
    <t>KABEL KLASICKÝ DÁLKOVÝ DVOUPLÁŠŤOVÝ - DEMONTÁŽ</t>
  </si>
  <si>
    <t>Odstranění kříženého neprovozovaného vedení CETIN, dle vyjádření POS (bez náhrady zrušit). Včetně všech nutných zemních prací._x000d_
Vypočteno ze situace._x000d_
Zhotovitel bude nakládat s odpadem, který vznikl v této položce v souladu s podmínkami uvedenými ve Směrnicích Zadavatele.</t>
  </si>
  <si>
    <t xml:space="preserve"> 200 = 200,00 [A]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</si>
  <si>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</si>
  <si>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767912</t>
  </si>
  <si>
    <t>OPLOCENÍ Z DRÁTĚNÉHO PLETIVA POZINKOVANÉHO VYSOKOPEVNOSTNÍHO</t>
  </si>
  <si>
    <t>Ohrazení pastviny, 3 řady drátu z vysokopevnostní oceli ve výškách 30, 60 a 90 cm nad terénem. Včetně napínacích prvků._x000d_
Vypočteno ze situace.</t>
  </si>
  <si>
    <t>v.*dl. 0,9*(877+672+23+13) = 1426,50 [A]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</si>
  <si>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</si>
  <si>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76796</t>
  </si>
  <si>
    <t>VRATA A VRÁTKA</t>
  </si>
  <si>
    <t>Vrata v rámci ohrazení pastviny, 3 řady drátu z vysokopevnostní oceli ve výškách 30, 60 a 90 cm nad terénem.
Vypočteno ze situace.</t>
  </si>
  <si>
    <t xml:space="preserve"> 0,9*(4*6+4,65+4,8) = 30,11 [A]</t>
  </si>
  <si>
    <t>Položka zahrnuje:
- vlastní vrata a vrátka
- rámy, rošty, lišty, kování, podpěrné, závěsné, upevňovací prvky, spojovací a těsnící materiál, pomocný materiál
- kompletní povrchovou úpravu
- sloupky včetně kotvení, základové patky a nutných zemních prací
- drobné zasklení nebo jiná předepsaná výplň
- ostnatý drát
Položka nezahrnuje:
- x
Způsob měření:
- uvažovaná plocha se pak vypočítává po horní hranu drátu</t>
  </si>
  <si>
    <t>8</t>
  </si>
  <si>
    <t>Potrubí</t>
  </si>
  <si>
    <t>86745</t>
  </si>
  <si>
    <t>CHRÁNIČKY Z TRUB OCELOVÝCH PODÉLNĚ PŮLENÝCH DN DO 300MM</t>
  </si>
  <si>
    <t>Chránička stávajícího vodovodu, vč. uložení stávajícího potrubí na kluzné podpěry a ochrany při svařování.
Vypočteno ze situace.</t>
  </si>
  <si>
    <t xml:space="preserve"> 22,9 = 22,90 [A]</t>
  </si>
  <si>
    <t xml:space="preserve">Položka 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</si>
  <si>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895111</t>
  </si>
  <si>
    <t>DRENÁŽNÍ ŠACHTICE NORMÁLNÍ Z BETON DÍLCŮ ŠN 60</t>
  </si>
  <si>
    <t>S usazovacím prostorem, poklop pro zatížení B125, vč. lože._x000d_
Vypočteno ze situace.</t>
  </si>
  <si>
    <t>Položka zahrnuje:
- poklopy s rámem předepsaného materiálu a tvaru
- dodání a osazení předepsaných skruží požadovaného tvaru a vlastností, jejich skladování
- dopravu vnitrostaveništní i mimostaveništní
- výplň, těsnění a tmelení spár a spojů
- očištění a ošetření úložných ploch
- předepsané podkladní konstrukce
Položka nezahrnuje:
- x</t>
  </si>
  <si>
    <t>89516</t>
  </si>
  <si>
    <t>DRENÁŽNÍ VÝUSŤ Z BETON DÍLCŮ</t>
  </si>
  <si>
    <t>Prefabrikovaná drenážní výusť z betonu C30/37-XF4</t>
  </si>
  <si>
    <t>Položka zahrnuje:
- dodání a osazení dílce požadovaného tvaru a vlastností, jeho skladování
- doprava vnitrostaveništní i mimosatveništní
- u dílců železobetonových výztuž, případně i tuhé kovové prvky a závěsná oka
- výplň, těsnění a tmelení spár a spojů
Položka nezahrnuje:
- x</t>
  </si>
  <si>
    <t>899524</t>
  </si>
  <si>
    <t>OBETONOVÁNÍ POTRUBÍ Z PROSTÉHO BETONU DO C25/30</t>
  </si>
  <si>
    <t>Obetonování propustků z betonu C25/30-XF1. Pod komunikací tl. 0,15 m, u sjezdů tl. 0,14 m.
Vypočteno z příčného řezu.</t>
  </si>
  <si>
    <t>propustek v km 0,680 - pl.*dl.-obj. podkladku 1,79*17,83-0,34 = 31,58 [A]</t>
  </si>
  <si>
    <t>propustek v km 0,576 - pl.*dl.-obj. podkladku 1,79*16,63-0,3 = 29,47 [F]</t>
  </si>
  <si>
    <t>sjezd - km 0,170L - pl.*dl.-podkladek (0,73-0,24)*8,2-0,18 = 3,84 [B]</t>
  </si>
  <si>
    <t>sjezd - km 0,225P - pl.*dl.-podkladek (0,73-0,24)*7,9-0,16 = 3,71 [C]</t>
  </si>
  <si>
    <t>sjezd - km 0,525P - pl.*dl.-podkladek (0,73-0,24)*7,9-0,18 = 3,69 [D]</t>
  </si>
  <si>
    <t>sjezd - km 0,900P - pl.*dl.-podkladek (0,73-0,24)*8,5-0,18 = 3,99 [E]</t>
  </si>
  <si>
    <t>Celkové množství = 76,28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</si>
  <si>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</si>
  <si>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</si>
  <si>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</si>
  <si>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9113B1</t>
  </si>
  <si>
    <t>SVODIDLO OCEL SILNIČ JEDNOSTR, ÚROVEŇ ZADRŽ H1 -DODÁVKA A MONTÁŽ</t>
  </si>
  <si>
    <t>Ocelové silniční svodidlo, jednostranné, ÚZ H1, délky bez náběhů._x000d_
Vypočteno ze situace.</t>
  </si>
  <si>
    <t>vlevo 373,09+45,32 = 418,41 [A]</t>
  </si>
  <si>
    <t>vpravo 87,60+146,17 = 233,77 [B]</t>
  </si>
  <si>
    <t>Celkové množství = 652,18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</si>
  <si>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</si>
  <si>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9113B3</t>
  </si>
  <si>
    <t>SVODIDLO OCEL SILNIČ JEDNOSTR, ÚROVEŇ ZADRŽ H1 - DEMONTÁŽ S PŘESUNEM</t>
  </si>
  <si>
    <t>Odstranění stávajícího svodidla, včetně nástavců směr. sloupků.
Zhotovitel bude nakládat s odpadem, který vznikl v této položce v souladu s podmínkami uvedenými ve Směrnicích Zadavatele</t>
  </si>
  <si>
    <t xml:space="preserve"> 205,21 = 205,21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</si>
  <si>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</si>
  <si>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912283</t>
  </si>
  <si>
    <t>SMĚROVÉ SLOUPKY Z PLAST HMOT - DEMONTÁŽ A ODVOZ</t>
  </si>
  <si>
    <t>Odstranění stávajících směrových sloupků.
Zhotovitel bude nakládat s odpadem, který vznikl v této položce v souladu s podmínkami uvedenými ve Směrnicích Zadavatele.</t>
  </si>
  <si>
    <t xml:space="preserve"> 22 = 22,00 [A]</t>
  </si>
  <si>
    <t>Položka zahrnuje:
- demontáž stávajícího sloupku
- jeho odvoz do skladu nebo na skládku
Položka nezahrnuje:
- x</t>
  </si>
  <si>
    <t>918346</t>
  </si>
  <si>
    <t>PROPUSTY Z TRUB DN 400MM</t>
  </si>
  <si>
    <t>Propustky ve sjezdech, C30/37-XF4+XD3.
Vypočteno ze situace a příčného řezu.</t>
  </si>
  <si>
    <t>km 0,170L 10,3 = 10,30 [A]</t>
  </si>
  <si>
    <t>km 0,225P 9,7 = 9,70 [B]</t>
  </si>
  <si>
    <t>km 0,525P 10,3 = 10,30 [C]</t>
  </si>
  <si>
    <t>km 0,900P 11,2 = 11,20 [D]</t>
  </si>
  <si>
    <t>Celkové množství = 41,50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</si>
  <si>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</si>
  <si>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9183E1</t>
  </si>
  <si>
    <t>PROPUSTY Z TRUB DN 800MM BETONOVÝCH</t>
  </si>
  <si>
    <t>C30/37-XF4+XD3.
Vypočteno z příčného řezu.</t>
  </si>
  <si>
    <t>propustek v km 0,680 21,93 = 21,93 [A]</t>
  </si>
  <si>
    <t>propustek v km 0,576 22,23 = 22,23 [B]</t>
  </si>
  <si>
    <t>Celkové množství = 44,16</t>
  </si>
  <si>
    <t>935212</t>
  </si>
  <si>
    <t>PŘÍKOPOVÉ ŽLABY Z BETON TVÁRNIC ŠÍŘ DO 600MM DO BETONU TL 100MM</t>
  </si>
  <si>
    <t>Zpevnění dna příkopu příkopovou tvárnicí z betonu C30/37-XF4, vč. lože z betonu C20/25n-XF3 tl. 100 mm a malty s SVP XF4
Vypočteno ze situace.</t>
  </si>
  <si>
    <t>silniční příkop 5,00+5,00+5,2+(150,90-6*1,7)+46,40+39,20+(150,70-1,7)+212,90+92,70+10,80 = 706,90 [A]</t>
  </si>
  <si>
    <t>nadzářezový příkop 80 = 80,00 [B]</t>
  </si>
  <si>
    <t>Celkové množství = 786,90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</si>
  <si>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</si>
  <si>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Zpevnění dna skluzu příkopovou tvárnicí z betonu C30/37-XF4, vč. lože z betonu C20/25n-XF3 tl. 100 mm a malty s SVP XF4.
Vypočteno ze situace.</t>
  </si>
  <si>
    <t>skluzy 12,30+12,40+10,40+2,50 = 37,60 [A]</t>
  </si>
  <si>
    <t>935822</t>
  </si>
  <si>
    <t>ŽLABY A RIGOLY DLÁŽDĚNÉ Z KOSTEK VELKÝCH DO BETONU TL 100MM</t>
  </si>
  <si>
    <t>Dlážděný žlab v místě napojení sjezdů na vozovku z žulových kostek 0,1 m, včetně bet. lože C20/25n-XF3 tl. 100 mm. Spárování polymercementovou maltou M30-XF4.
Vypočteno ze situace a příčného řezu.</t>
  </si>
  <si>
    <t>km 0,170L 4,1 = 4,10 [A]</t>
  </si>
  <si>
    <t>km 0,225P 4,1 = 4,10 [B]</t>
  </si>
  <si>
    <t>km 0,900P 4,1 = 4,10 [C]</t>
  </si>
  <si>
    <t>Celkové množství = 12,30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</si>
  <si>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</si>
  <si>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935832</t>
  </si>
  <si>
    <t>ŽLABY A RIGOLY DLÁŽDĚNÉ Z LOMOVÉHO KAMENE TL DO 250MMM DO BETONU TL 100MM</t>
  </si>
  <si>
    <t>Vydláždění dna na konci SO 201, z lomového kamene tl. 0,20 m, včetně bet. lože C20/25nXF3 tl. 100 mm._x000d_
Vypočteno ze situace a příčného řezu.</t>
  </si>
  <si>
    <t xml:space="preserve"> 19,5 = 19,50 [A]</t>
  </si>
  <si>
    <t>935842</t>
  </si>
  <si>
    <t>ŽLABY A RIGOLY DLÁŽDĚNÉ Z BETONOVÝCH DLAŽDIC DO BETONU TL 100MM</t>
  </si>
  <si>
    <t>Odláždění zaústění skluzu do příkopu s můstkem z betonových dlaždic 0,25x0,5x0,08 m, z betonu C30/37-XF4, vč. lože z betonu C20/25n-XF3 tl. 100 mm a malty s SVP XF4._x000d_
Vypočteno z příčných řezů.</t>
  </si>
  <si>
    <t>zaústění v km 0,890 3*2*1 = 6,00 [A]</t>
  </si>
  <si>
    <t>966842</t>
  </si>
  <si>
    <t>ODSTRANĚNÍ OPLOCENÍ Z DRÁT PLETIVA</t>
  </si>
  <si>
    <t>Kompletní odstranění zasaženého ohradníku.
Vypočteno ze situace._x000d_
Zhotovitel bude nakládat s odpadem, který vznikl v této položce v souladu s podmínkami uvedenými ve Směrnicích Zadavatele.</t>
  </si>
  <si>
    <t xml:space="preserve"> 182+205 = 387,00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</si>
  <si>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</si>
  <si>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17120.B odstranění stávajícího tělesa 33,27*2 = 66,54 [A]</t>
  </si>
  <si>
    <t>17120.B výkop 228,01*2 = 456,02 [B]</t>
  </si>
  <si>
    <t>Celkové množství = 522,56</t>
  </si>
  <si>
    <t>v ZÚ 5,51 = 5,51 [A]</t>
  </si>
  <si>
    <t>u sjezdu 22 = 22,00 [B]</t>
  </si>
  <si>
    <t>kolem ostrůvku 27,72 = 27,72 [C]</t>
  </si>
  <si>
    <t>Celkové množství = 55,23</t>
  </si>
  <si>
    <t>Zemina nevhodná do AZ bez úprav, podmínečně vhodná do násypu. Včetně odvozu na mezideponii._x000d_
Vypočteno z příčných řezů.</t>
  </si>
  <si>
    <t>Q2 228,01 = 228,01 [A]</t>
  </si>
  <si>
    <t xml:space="preserve"> 33,27 = 33,27 [A]</t>
  </si>
  <si>
    <t>AZ 92,52 = 92,52 [A]</t>
  </si>
  <si>
    <t>zemní krajnice 14,90 = 14,90 [B]</t>
  </si>
  <si>
    <t>Celkové množství = 107,42</t>
  </si>
  <si>
    <t>Výkop z mezideponie pro rozprostření ornice na svahy.
Vypočteno z příčných řezů.</t>
  </si>
  <si>
    <t>ornice 79,04+4,88 = 83,92 [A]</t>
  </si>
  <si>
    <t>Uložení zeminy na skládku.
Vypočteno z příčných řezů.</t>
  </si>
  <si>
    <t xml:space="preserve"> 228,01+33,27 = 261,28 [A]</t>
  </si>
  <si>
    <t xml:space="preserve"> 14,90 = 14,90 [A]</t>
  </si>
  <si>
    <t xml:space="preserve"> 967,97+635,96 = 1603,93 [A]</t>
  </si>
  <si>
    <t>Rozprostření ornice na svazích komunikace, tl. 0,15 m.
Vypočteno z příčných řezů.</t>
  </si>
  <si>
    <t xml:space="preserve"> 79,04 = 79,04 [A]</t>
  </si>
  <si>
    <t>Rozprostření ornice v rovině v mocnosti sejmuté ornice._x000d_
Vypočteno z příčných řezů.</t>
  </si>
  <si>
    <t xml:space="preserve"> 4,88 = 4,88 [A]</t>
  </si>
  <si>
    <t xml:space="preserve"> 967,97 = 967,97 [A]</t>
  </si>
  <si>
    <t xml:space="preserve"> 635,96 = 635,96 [A]</t>
  </si>
  <si>
    <t>Zlepšení podloží zemního tělesa v násypu hydraulickými pojivy - příplatek za dalších 0,5%. D=92% PS._x000d_
Vypočteno ze situace a příčných řezů.</t>
  </si>
  <si>
    <t>46591</t>
  </si>
  <si>
    <t>DLAŽBY Z KAMENICKÝCH VÝROBKŮ</t>
  </si>
  <si>
    <t xml:space="preserve">Dělící ostrůvek z řádkové dlažby tl. 160 mm, včetně lože  a spárování z polymercementové malty M30-XF4 tl. 100 mm._x000d_
Vypočteno ze situace a příčného řezu.</t>
  </si>
  <si>
    <t xml:space="preserve"> 26,94 = 26,94 [A]</t>
  </si>
  <si>
    <t>Položka zahrnuje:
- nutné zemní práce (svahování, úpravu pláně a pod.)
- úpravu podkladu
- zřízení spojovací vrstvy
- zřízení lože dlažby z předepsaného materiálu
- dodávku a uložení dlažby z předepsaných kamenických výrobků do předepsaného tvaru
- spárování, těsnění, tmelení a vyplnění spar případně s vyklínováním
- úprava povrchu pro odvedení srážkové vody
Položka nezahrnuje:
- podklad pod dlažbu, vykazuje se samostatně položkami SD 45</t>
  </si>
  <si>
    <t>Konstrukce vozovky a sjezdu ŠDa fr. 0/32.
Vypočteno z příčných řezů.</t>
  </si>
  <si>
    <t>1. vrstva - tl. 150 mm 191,33 = 191,33 [A]</t>
  </si>
  <si>
    <t>2. vrstva - tl. min. 150 mm 223,09 = 223,09 [B]</t>
  </si>
  <si>
    <t>sjezd - tl. min. 250 mm 12,12 = 12,12 [C]</t>
  </si>
  <si>
    <t>dělící ostrůvek - tl. 300 mm 26,94*0,3 = 8,08 [D]</t>
  </si>
  <si>
    <t>Celkové množství = 434,62</t>
  </si>
  <si>
    <t xml:space="preserve"> 2,31 = 2,31 [A]</t>
  </si>
  <si>
    <t xml:space="preserve"> 32,78+1,87 = 34,65 [A]</t>
  </si>
  <si>
    <t>pod ACP 16+ 191,33/0,15 = 1275,53 [A]</t>
  </si>
  <si>
    <t>sjezd 2,31/0,05 = 46,20 [B]</t>
  </si>
  <si>
    <t>Celkové množství = 1321,73</t>
  </si>
  <si>
    <t>PS-C 0,35 kg/m2._x000d_
Vypočteno ze situace a příčných řezů.</t>
  </si>
  <si>
    <t>pod ACL 16+ 91,86/0,08 = 1148,25 [A]</t>
  </si>
  <si>
    <t>pod ACO 11+ mod 65,01/0,06 = 1083,50 [A]</t>
  </si>
  <si>
    <t>vozovka 38,44 = 38,44 [A]</t>
  </si>
  <si>
    <t>sjezd 2,23 = 2,23 [B]</t>
  </si>
  <si>
    <t>Celkové množství = 40,67</t>
  </si>
  <si>
    <t>ACL 16+, tl. 60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</si>
  <si>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65,01 = 65,01 [A]</t>
  </si>
  <si>
    <t>ACP 16+, tl. 80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</si>
  <si>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91,86 = 91,86 [A]</t>
  </si>
  <si>
    <t>Ocelové silniční svodidlo, jednostranné, ÚZ H1, délky bez náběhů.
Vypočteno ze situace.</t>
  </si>
  <si>
    <t>vlevo 27,40 = 27,40 [A]</t>
  </si>
  <si>
    <t>17120.B 254,27*2 = 508,54 [A]</t>
  </si>
  <si>
    <t>v ZÚ 5,5 = 5,50 [A]</t>
  </si>
  <si>
    <t>u sjezdu 13,79 = 13,79 [B]</t>
  </si>
  <si>
    <t>kolem ostrůvku 23,69 = 23,69 [C]</t>
  </si>
  <si>
    <t>Celkové množství = 42,98</t>
  </si>
  <si>
    <t>Pa1 403,04 = 403,04 [A]</t>
  </si>
  <si>
    <t>Pa2 75,84 = 75,84 [B]</t>
  </si>
  <si>
    <t>Celkové množství = 478,88</t>
  </si>
  <si>
    <t xml:space="preserve"> 48,77 = 48,77 [A]</t>
  </si>
  <si>
    <t>násyp 126,40 = 126,40 [A]</t>
  </si>
  <si>
    <t>AZ 134,47 = 134,47 [B]</t>
  </si>
  <si>
    <t>zemní krajnice 12,51 = 12,51 [C]</t>
  </si>
  <si>
    <t>Celkové množství = 273,38</t>
  </si>
  <si>
    <t>ornice 126,5+7,9 = 134,40 [A]</t>
  </si>
  <si>
    <t xml:space="preserve"> 126,40 = 126,40 [A]</t>
  </si>
  <si>
    <t xml:space="preserve"> 126,4+134,47+12,51 = 273,38 [A]</t>
  </si>
  <si>
    <t xml:space="preserve"> 478,88+48,77-126,4-134,47-12,51 = 254,27 [A]</t>
  </si>
  <si>
    <t>AZ 134,47 = 134,47 [A]</t>
  </si>
  <si>
    <t xml:space="preserve"> 12,51 = 12,51 [A]</t>
  </si>
  <si>
    <t xml:space="preserve"> 854,47+454,82 = 1309,29 [A]</t>
  </si>
  <si>
    <t xml:space="preserve"> 126,5 = 126,50 [A]</t>
  </si>
  <si>
    <t xml:space="preserve"> 7,9 = 7,90 [A]</t>
  </si>
  <si>
    <t xml:space="preserve"> 854,47 = 854,47 [A]</t>
  </si>
  <si>
    <t xml:space="preserve"> 454,82 = 454,82 [A]</t>
  </si>
  <si>
    <t xml:space="preserve"> 0,2*0,01*7,85 = 0,02 [A]</t>
  </si>
  <si>
    <t>Podkladní beton pod propustkem ve sjezdu, C12/15-XF3.
Vypočteno z příčného řezu.</t>
  </si>
  <si>
    <t>pl*dl. 0,11*11,7 = 1,29 [A]</t>
  </si>
  <si>
    <t>Podkladní beton pod dlažbou z lomového kamene - odláždění propustku u sjezdu, tl. 0,1 m, C20/25-XF3.
Vypočteno z příčného řezu.</t>
  </si>
  <si>
    <t xml:space="preserve"> 0,23*(2,1+2,1)+0,18*(1+1)+0,1*(2+2,2)+0,1*(2,3*2,5+2,2*2,7) = 2,92 [A]</t>
  </si>
  <si>
    <t>Podklad pod troubou a dlažbou u sjezdu, ŠPb 0/32, hutnění na Id=0,80, D=95%, tl. 0,10 m.
Vypočteno z příčného řezu.</t>
  </si>
  <si>
    <t>ks*obj. 10*(0,2*0,2*0,5) = 0,20 [A]</t>
  </si>
  <si>
    <t>Odláždění vtoku a výtoku propustku u sjezdu tl. 200 mm. Vč. spárování M25-XF4.
Vypočteno ze situace a příčného řezu.</t>
  </si>
  <si>
    <t xml:space="preserve"> 0,46*(2,1+2,1)+0,35*(1+1)+0,2*(2+2,2)+0,2*(2,3*2,5+2,2*2,7) = 5,81 [A]</t>
  </si>
  <si>
    <t xml:space="preserve"> 22,59 = 22,59 [A]</t>
  </si>
  <si>
    <t>vozovka - 1. vrstva - tl. 150 mm 194,4 = 194,40 [A]</t>
  </si>
  <si>
    <t>vozovka - 2. vrstva - tl. min. 150 mm 236,04 = 236,04 [B]</t>
  </si>
  <si>
    <t>sjezd - tl. min. 250 mm 16,95 = 16,95 [C]</t>
  </si>
  <si>
    <t>dělící ostrůvek - tl. 300 mm 22,59*0,3 = 6,78 [D]</t>
  </si>
  <si>
    <t>Celkové množství = 454,17</t>
  </si>
  <si>
    <t>Konstrukce sjezdu. Rmat, tl. 50 mm._x000d_
Vypočteno ze situace a příčných řezů.</t>
  </si>
  <si>
    <t xml:space="preserve"> 3,24 = 3,24 [A]</t>
  </si>
  <si>
    <t xml:space="preserve"> 33,15+0,27 = 33,42 [A]</t>
  </si>
  <si>
    <t>pod ACP 16+ 194,4/0,15 = 1296,00 [A]</t>
  </si>
  <si>
    <t>sjezd 64,8 = 64,80 [B]</t>
  </si>
  <si>
    <t>Celkové množství = 1360,80</t>
  </si>
  <si>
    <t>Konstrukce vozovky, PS-C 0,35 kg/m2._x000d_
Vypočteno ze situace a příčných řezů.</t>
  </si>
  <si>
    <t>pod ACL 16+ 94,36/0,08 = 1179,50 [A]</t>
  </si>
  <si>
    <t>Konstrukce vozovky, PS-CP 0,35 kg/m2.
Vypočteno ze situace a příčných řezů.</t>
  </si>
  <si>
    <t>pod ACO 11+ mod 67,18/0,06 = 1119,67 [A]</t>
  </si>
  <si>
    <t>Konstrukce vozovky a sjezdu, ACO 11+ mod.
Vypočteno z příčných řezů._x000d_
POZN.: Fakturace bude probíhat na základě skutečnosti. Pro fakturaci bude provedeno přesné zaměření každé asfaltové vrstvy zvlášť (včetně tloušťky) v souladu s TKP 1.</t>
  </si>
  <si>
    <t>vozovka 40,37 = 40,37 [A]</t>
  </si>
  <si>
    <t>sjezd 3,12 = 3,12 [B]</t>
  </si>
  <si>
    <t>Celkové množství = 43,49</t>
  </si>
  <si>
    <t>Konstrukce vozovky, ACL 16+, tl. 60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</si>
  <si>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67,18 = 67,18 [A]</t>
  </si>
  <si>
    <t>Konstrukce vozovky, ACP 16+, tl. 80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</si>
  <si>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94,36 = 94,36 [A]</t>
  </si>
  <si>
    <t>v ZÚ na styku vozovek 5,5 = 5,50 [A]</t>
  </si>
  <si>
    <t>Obetonování trubky tl. 14 cm z betonu C25/30-XF1.
Vypočteno z příčného řezu.</t>
  </si>
  <si>
    <t>pl.*dl.-podkladek (0,73-0,24)*8,7-0,20 = 4,06 [A]</t>
  </si>
  <si>
    <t>17120.B odstranění stávajícího tělesa 982,18*2 = 1964,36 [A]</t>
  </si>
  <si>
    <t>11332 materiál z odstranění podkladních vrstev vozovky stávající komunikace 391,99*2 = 783,98 [B]</t>
  </si>
  <si>
    <t>Celkové množství = 2748,34</t>
  </si>
  <si>
    <t>dle diagnostiky 42% z pol. 11372 0,42*240,25 = 100,91 [A]</t>
  </si>
  <si>
    <t xml:space="preserve"> 0,31*1264,49 = 391,99 [A]</t>
  </si>
  <si>
    <t xml:space="preserve"> 0,19*1264,48 = 240,25 [A]</t>
  </si>
  <si>
    <t>v KÚ 5,22+12 = 17,22 [A]</t>
  </si>
  <si>
    <t>sjezd 25,34 = 25,34 [B]</t>
  </si>
  <si>
    <t>Celkové množství = 42,56</t>
  </si>
  <si>
    <t>Odkop tělesa stávající komunikace._x000d_
Vypočteno z příčných řezů.</t>
  </si>
  <si>
    <t xml:space="preserve"> 982,18 = 982,18 [A]</t>
  </si>
  <si>
    <t>Výkop z mezideponie pro uložení do násypu.
Vypočteno z příčných řezů.</t>
  </si>
  <si>
    <t>násyp 116,24 = 116,24 [A]</t>
  </si>
  <si>
    <t>AZ 676,68 = 676,68 [B]</t>
  </si>
  <si>
    <t>zemní krajnice 25,69 = 25,69 [C]</t>
  </si>
  <si>
    <t>Celkové množství = 818,61</t>
  </si>
  <si>
    <t>ornice 124,22 = 124,22 [A]</t>
  </si>
  <si>
    <t>AZ 676,68 = 676,68 [A]</t>
  </si>
  <si>
    <t xml:space="preserve"> 25,69 = 25,69 [A]</t>
  </si>
  <si>
    <t xml:space="preserve"> 1089,61 = 1089,61 [A]</t>
  </si>
  <si>
    <t xml:space="preserve"> 124,22 = 124,22 [A]</t>
  </si>
  <si>
    <t xml:space="preserve"> 0,14*0,01*7,85 = 0,01 [A]</t>
  </si>
  <si>
    <t>ks.*obj. 48/4*(3,14*0,05*0,05*1,5) = 0,14 [A]</t>
  </si>
  <si>
    <t>Podkladní beton pod propustkem, C12/15-XF3.
Vypočteno z příčného řezu.</t>
  </si>
  <si>
    <t>pl*dl. 0,11*7,7 = 0,85 [A]</t>
  </si>
  <si>
    <t xml:space="preserve"> 0,08*(1,54+1,54)+0,07*(1,25+1,25)+0,1*(1,6*1,1+1,7*1,2) = 0,80 [A]</t>
  </si>
  <si>
    <t>Podklad pod troubou a dlažbou, ŠPb 0/32, hutnění na Id=0,80, D=95%, tl. 0,10 m.
Vypočteno z příčného řezu.</t>
  </si>
  <si>
    <t>ks*obj. 7*(0,2*0,2*0,5) = 0,14 [A]</t>
  </si>
  <si>
    <t>Odláždění vtoku a výtoku propustku tl. 200 mm. Vč. spárování M25-XF4.
Vypočteno ze situace a příčného řezu.</t>
  </si>
  <si>
    <t xml:space="preserve"> 0,16*(1,54+1,54)+0,14*(1,25+1,25)+0,2*(1,6*1,1+1,7*1,2) = 1,60 [A]</t>
  </si>
  <si>
    <t>1. vrstva - tl. 150 mm 217,5 = 217,50 [A]</t>
  </si>
  <si>
    <t>2. vrstva - tl. min. 150 mm 265,19 = 265,19 [B]</t>
  </si>
  <si>
    <t>sjezd 4,16 = 4,16 [C]</t>
  </si>
  <si>
    <t>Celkové množství = 486,85</t>
  </si>
  <si>
    <t xml:space="preserve"> 0,81 = 0,81 [A]</t>
  </si>
  <si>
    <t xml:space="preserve"> 49,62 = 49,62 [A]</t>
  </si>
  <si>
    <t>pod ACP 16+ 217,50/0,15+4,5 = 1454,50 [A]</t>
  </si>
  <si>
    <t>sjezd 16,12 = 16,12 [B]</t>
  </si>
  <si>
    <t>Celkové množství = 1470,62</t>
  </si>
  <si>
    <t>pod ACL 16+ 107,46/0,08+4,5 = 1347,75 [A]</t>
  </si>
  <si>
    <t>pod ACO 11+ mod 78,23/0,06+4,5 = 1308,33 [A]</t>
  </si>
  <si>
    <t>ACO 11+ mod.
Vypočteno z příčných řezů._x000d_
POZN.: Fakturace bude probíhat na základě skutečnosti. Pro fakturaci bude provedeno přesné zaměření každé asfaltové vrstvy zvlášť (včetně tloušťky) v souladu s TKP 1.</t>
  </si>
  <si>
    <t>tl. 40 mm 50,75+0,31 = 51,06 [A]</t>
  </si>
  <si>
    <t>sjezd - tl. 50 mm 0,79 = 0,79 [B]</t>
  </si>
  <si>
    <t>Celkové množství = 51,85</t>
  </si>
  <si>
    <t xml:space="preserve"> 78,23+0,40 = 78,63 [A]</t>
  </si>
  <si>
    <t xml:space="preserve"> 107,46+0,47 = 107,93 [A]</t>
  </si>
  <si>
    <t>v.*dl. 0,9*48 = 43,20 [A]</t>
  </si>
  <si>
    <t>pl.*dl.-podkladek (0,73-0,24)*6,4-0,14 = 3,00 [A]</t>
  </si>
  <si>
    <t>vlevo 24,68 = 24,68 [A]</t>
  </si>
  <si>
    <t xml:space="preserve"> 42,82 = 42,82 [A]</t>
  </si>
  <si>
    <t xml:space="preserve"> 7,7 = 7,70 [A]</t>
  </si>
  <si>
    <t>Zpevnění dna příkopu příkopovou tvárnicí z betonu C30/37-XF4, vč. lože z betonu C20/25n-XF3 tl. 100 mm a malty s SVP XF4_x000d_
Vypočteno ze situace.</t>
  </si>
  <si>
    <t>silniční příkop 186,7-7,8 = 178,90 [A]</t>
  </si>
  <si>
    <t xml:space="preserve"> 51 = 51,00 [A]</t>
  </si>
  <si>
    <t>02710</t>
  </si>
  <si>
    <t>POMOC PRÁCE ZŘÍZ NEBO ZAJIŠŤ OBJÍŽĎKY A PŘÍSTUP CESTY</t>
  </si>
  <si>
    <t>Zřízení a odstranění dopravně inženýrských opatření + lokální oprava objízdné trasy včetně obnovy VDZ.</t>
  </si>
  <si>
    <t>Vybudování a zrušení DIO 1 = 1,00</t>
  </si>
  <si>
    <t>Lokální oprava objízdných tras včetně obnovy VDZ 0,25 = 0,25</t>
  </si>
  <si>
    <t>Celkové množství = 1,25</t>
  </si>
  <si>
    <t>Položka zahrnuje:
- veškeré náklady spojené se zřízením nebo zajištěním objížďky a přístupové cesty
Položka nezahrnuje:
- x</t>
  </si>
  <si>
    <t>91228</t>
  </si>
  <si>
    <t>SMĚROVÉ SLOUPKY Z PLAST HMOT VČETNĚ ODRAZNÉHO PÁSKU</t>
  </si>
  <si>
    <t>Vypočteno ze situace.</t>
  </si>
  <si>
    <t>bílé 99 = 99,00 [A]</t>
  </si>
  <si>
    <t>červené 16 = 16,00 [B]</t>
  </si>
  <si>
    <t>Celkové množství = 115,00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</si>
  <si>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</si>
  <si>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</si>
  <si>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</si>
  <si>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 xml:space="preserve"> 56 = 56,00 [A]</t>
  </si>
  <si>
    <t>914181</t>
  </si>
  <si>
    <t>DOPR ZNAČ ZÁKL VEL HLINÍK TŘ RA3 - DOD A MONT</t>
  </si>
  <si>
    <t>A2a 2 = 2,00 [A]</t>
  </si>
  <si>
    <t>B20a 6 = 6,00 [B]</t>
  </si>
  <si>
    <t>B20b 1 = 1,00 [C]</t>
  </si>
  <si>
    <t>číslo mostu 2 = 2,00 [D]</t>
  </si>
  <si>
    <t>IS16b 4 = 4,00 [E]</t>
  </si>
  <si>
    <t>IS3a 2 = 2,00 [F]</t>
  </si>
  <si>
    <t>IS3b 4 = 4,00 [G]</t>
  </si>
  <si>
    <t>IS3c 4 = 4,00 [H]</t>
  </si>
  <si>
    <t>P1 4 = 4,00 [I]</t>
  </si>
  <si>
    <t>C4a 4 = 4,00 [J]</t>
  </si>
  <si>
    <t>P4 2 = 2,00 [K]</t>
  </si>
  <si>
    <t>B24b 1 = 1,00 [L]</t>
  </si>
  <si>
    <t>Celkové množství = 36,00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</si>
  <si>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</si>
  <si>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</si>
  <si>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</si>
  <si>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Ocelové zinkově žárované trubky, pr. 60 mm, tl. stěny max 3 mm. Patka z betonu C20/25-XF4._x000d_
Vypočteno ze situace.</t>
  </si>
  <si>
    <t>IS16b 4 = 4,00 [D]</t>
  </si>
  <si>
    <t>IS3a 2 = 2,00 [E]</t>
  </si>
  <si>
    <t>IS3b+IS3c 4 = 4,00 [F]</t>
  </si>
  <si>
    <t>P1 4 = 4,00 [G]</t>
  </si>
  <si>
    <t>C4a 4 = 4,00 [H]</t>
  </si>
  <si>
    <t>P4 2 = 2,00 [I]</t>
  </si>
  <si>
    <t>B24b 1 = 1,00 [J]</t>
  </si>
  <si>
    <t>Celkové množství = 30,00</t>
  </si>
  <si>
    <t>Položka zahrnuje:
- sloupky
- upevňovací zařízení
- osazení (betonová patka, zemní práce)
Položka nezahrnuje:
- x</t>
  </si>
  <si>
    <t>914A21</t>
  </si>
  <si>
    <t>EV ČÍSLO MOSTU OCEL TŘ RA1 - DODÁVKA A MONTÁŽ</t>
  </si>
  <si>
    <t>Tabulka s evidenčním číslem mostu.</t>
  </si>
  <si>
    <t>915111</t>
  </si>
  <si>
    <t>VODOROVNÉ DOPRAVNÍ ZNAČENÍ BARVOU HLADKÉ - DODÁVKA A POKLÁDKA</t>
  </si>
  <si>
    <t>1. nátěr jednosložkovou barvou, krátkodobý._x000d_
Vypočteno ze situace.</t>
  </si>
  <si>
    <t>V4(0,125) - š.*dl. 0,125*(910,59+96,57+447,76+238,31+166,53+178,87+224,37+230,93) = 311,74 [A]</t>
  </si>
  <si>
    <t>V4(0,25) - š.*dl. 0,25*(71,56+34,98+11,88) = 29,61 [B]</t>
  </si>
  <si>
    <t>V1a(0,125) - š.*dl. 0,125*(787,49+43,50+49,11) = 110,01 [C]</t>
  </si>
  <si>
    <t>V2b (3,0/1,5/0,125) - š.*dl.*kad. 0,125*129,91*2/3 = 10,83 [D]</t>
  </si>
  <si>
    <t>V2b (1,5/1,5/0,25) - š.*dl.*kad. 0,25*98,92*1/2 = 12,37 [E]</t>
  </si>
  <si>
    <t>V13a 9,53+3,39 = 12,92 [F]</t>
  </si>
  <si>
    <t>Celkové množství = 487,48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</si>
  <si>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</si>
  <si>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</si>
  <si>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</si>
  <si>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2. nátěr plastem, dlouhodobý._x000d_
Vypočteno ze situace.</t>
  </si>
  <si>
    <t>V13a 9,53+3,39 = 12,92 [A]</t>
  </si>
  <si>
    <t>915221</t>
  </si>
  <si>
    <t>VODOR DOPRAV ZNAČ PLASTEM STRUKTURÁLNÍ NEHLUČNÉ - DOD A POKLÁDKA</t>
  </si>
  <si>
    <t>V1a(0,125) - š.*dl. 0,125*(787,49+43,50+49,11) = 110,01 [A]</t>
  </si>
  <si>
    <t>V2b (3,0/1,5/0,125) - š.*dl.*kad. 0,125*129,91*2/3 = 10,83 [B]</t>
  </si>
  <si>
    <t>Celkové množství = 120,84</t>
  </si>
  <si>
    <t>915231</t>
  </si>
  <si>
    <t>VODOR DOPRAV ZNAČ PLASTEM PROFIL ZVUČÍCÍ - DOD A POKLÁDKA</t>
  </si>
  <si>
    <t>V4(0,125) - dl.*š. 0,125*(910,59+96,57+447,76+238,31+166,53+178,87+224,37+230,93) = 311,74 [A]</t>
  </si>
  <si>
    <t>V2b (1,5/1,5/0,25) - š.*dl.*kad. 0,25*98,92*1/2 = 12,37 [C]</t>
  </si>
  <si>
    <t>Celkové množství = 353,72</t>
  </si>
  <si>
    <t>výkop (647,04-191,4)*2 = 911,28 [A]</t>
  </si>
  <si>
    <t>obsyp 191,4 = 191,40 [A]</t>
  </si>
  <si>
    <t>13173</t>
  </si>
  <si>
    <t>HLOUBENÍ JAM ZAPAŽ I NEPAŽ TŘ. I</t>
  </si>
  <si>
    <t>Výkop svahovaný pro konstrukci podchodu. Zemina podmínečně vhodná do AZ, podmínečně vhodná do násypu. Včetně odvozu na mezideponii.</t>
  </si>
  <si>
    <t>Q1 - pl.*dl. 21,8*20,94 = 456,49 [A]</t>
  </si>
  <si>
    <t>Q3 - pl.*dl. 3,8*20,94 = 79,57 [B]</t>
  </si>
  <si>
    <t>Pa2 - pl.*dl. 5,3*20,94 = 110,98 [C]</t>
  </si>
  <si>
    <t>Celkové množství = 647,04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</si>
  <si>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</si>
  <si>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Obsyp zeminou se zhutněním.</t>
  </si>
  <si>
    <t xml:space="preserve"> (23,3-12,3)*(13,7+21,1)*0,5 = 191,40 [A]</t>
  </si>
  <si>
    <t xml:space="preserve"> 647,04-191,4 = 455,64 [A]</t>
  </si>
  <si>
    <t>272325</t>
  </si>
  <si>
    <t>ZÁKLADY ZE ŽELEZOBETONU DO C30/37</t>
  </si>
  <si>
    <t>Základová deska podchodu, C30/37-XC2. Betonová konstrukce bude na styku se zeminou opatřena 1x penetračním a 2x asfaltovým nátěrem.</t>
  </si>
  <si>
    <t xml:space="preserve"> 3,6*0,3*20,94 = 22,62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</si>
  <si>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</si>
  <si>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10505 (R), 10425 (V), 40 kg/m3</t>
  </si>
  <si>
    <t xml:space="preserve"> 22,62*0,04 = 0,90 [A]</t>
  </si>
  <si>
    <t>311325</t>
  </si>
  <si>
    <t>ZDI A STĚNY PODP A VOL ZE ŽELEZOBET DO C30/37</t>
  </si>
  <si>
    <t xml:space="preserve">Stěny podchodu vč. křídel, C30/37-XF2.  Betonová konstrukce bude na styku se zeminou opatřena 1x penetračním a 2x asfaltovým nátěrem. Viditelné stěny budou provedeny v pohledové úpravě.</t>
  </si>
  <si>
    <t xml:space="preserve"> 2*(54,9*0,3) = 32,94 [A]</t>
  </si>
  <si>
    <t>311365</t>
  </si>
  <si>
    <t>VÝZTUŽ ZDÍ A STĚN PODP A VOL Z OCELI 10505, B500B</t>
  </si>
  <si>
    <t xml:space="preserve"> 32,94*0,04 = 1,32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</si>
  <si>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</si>
  <si>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421325</t>
  </si>
  <si>
    <t>MOSTNÍ NOSNÉ DESKOVÉ KONSTRUKCE ZE ŽELEZOBETONU C30/37</t>
  </si>
  <si>
    <t xml:space="preserve">Stropní nosná deska podchodu včetně říms, C30/37-XC2.  Betonová konstrukce bude na styku se zeminou opatřena 1x penetračním a 2x asfaltovým nátěrem. Viditelná část bude provedena v pohledové úpravě. Jedna z říms bude opatřena vlysem letopočtu dokončení výstavby.</t>
  </si>
  <si>
    <t xml:space="preserve"> 4,4*3,6 = 15,84 [A]</t>
  </si>
  <si>
    <t>421365</t>
  </si>
  <si>
    <t>VÝZTUŽ MOSTNÍ DESKOVÉ KONSTRUKCE Z OCELI 10505</t>
  </si>
  <si>
    <t>Vyztužení stropní nosné desky podchodu, včetně říms. 10505 (R), 10425 (V), 40 kg/m3</t>
  </si>
  <si>
    <t xml:space="preserve"> 15,84*0,04 = 0,63 [A]</t>
  </si>
  <si>
    <t>Podkladní beton pod dlažbu, C12/15-XF3.</t>
  </si>
  <si>
    <t xml:space="preserve"> (1/3)*(3,6*20,94)*0,5*(0,25+0,205) = 5,72 [A]</t>
  </si>
  <si>
    <t>451322</t>
  </si>
  <si>
    <t>PODKL A VÝPLŇ VRSTVY ZE ŽELEZOBET DO C12/15</t>
  </si>
  <si>
    <t>Podkladní vrstva základové desky z betonu C12/15-XF3.</t>
  </si>
  <si>
    <t xml:space="preserve"> 22,2*5,2*0,07 = 8,08 [A]</t>
  </si>
  <si>
    <t>451366</t>
  </si>
  <si>
    <t>VÝZTUŽ PODKL VRSTEV Z KARI-SÍTÍ</t>
  </si>
  <si>
    <t>Vyztužení podkladní vrstvy z betonu kari sítí pr. 8 mm, oka 150/150, při dolním povrchu, 0,395 kg/m3</t>
  </si>
  <si>
    <t xml:space="preserve"> (1/0,15)*2*0,395*21*3,6/1000 = 0,40 [A]</t>
  </si>
  <si>
    <t>45157</t>
  </si>
  <si>
    <t>PODKLADNÍ A VÝPLŇOVÉ VRSTVY Z KAMENIVA TĚŽENÉHO</t>
  </si>
  <si>
    <t>Podkladní vrstva základové desky. ŠPb 0/16, hutnění na Id=0,80, D=95%.</t>
  </si>
  <si>
    <t xml:space="preserve"> 22,2*5,2*0,13 = 15,01 [A]</t>
  </si>
  <si>
    <t>V rozsahu základové desky, včetně bet. lože C25/30-XC4, prům. tl. 0,23 mm. Vč. spárování M25-XF4.</t>
  </si>
  <si>
    <t xml:space="preserve"> (2/3)*(3,6*20,94)*0,5*(0,25+0,205) = 11,43 [A]</t>
  </si>
  <si>
    <t>575C51</t>
  </si>
  <si>
    <t>LITÝ ASFALT MA IV (OCHRANA MOSTNÍ IZOLACE) 8 TL. 40MM</t>
  </si>
  <si>
    <t>Ochrana izolace na stropní desce, MA IV 8._x000d_
POZN.: Fakturace bude probíhat na základě skutečnosti. Pro fakturaci bude provedeno přesné zaměření každé asfaltové vrstvy zvlášť (včetně tloušťky) v souladu s TKP 1.</t>
  </si>
  <si>
    <t xml:space="preserve"> 13,0*3,6 = 46,80 [A]</t>
  </si>
  <si>
    <t>935222</t>
  </si>
  <si>
    <t>PŘÍKOPOVÉ ŽLABY Z BETON TVÁRNIC ŠÍŘ DO 900MM DO BETONU TL 100MM</t>
  </si>
  <si>
    <t>Příkopová tvárnice, např. TBM 113-19 (kus délky 0,30 m) z betonu C30/37-XF4, vč. lože z betonu C20/25n-XF3 tl. 100 mm a malty s SVP XF4.</t>
  </si>
  <si>
    <t>ks*dl. 50*0,3 = 15,00 [A]</t>
  </si>
  <si>
    <t>18215</t>
  </si>
  <si>
    <t>ÚPRAVA POVRCHŮ SROVNÁNÍM ÚZEMÍ V TL DO 0,50M</t>
  </si>
  <si>
    <t>Sadovnická příprava půdy - nakopání terásek ve svahu.</t>
  </si>
  <si>
    <t>ve svahu 40 = 40,00 [A]</t>
  </si>
  <si>
    <t xml:space="preserve">Položka zahrnuje:
-  úpravu pláně včetně vyrovnání výškových rozdílů
Položka nezahrnuje:
- x</t>
  </si>
  <si>
    <t>18242</t>
  </si>
  <si>
    <t>ZALOŽENÍ TRÁVNÍKU HYDROOSEVEM NA ORNICI</t>
  </si>
  <si>
    <t>Založení trávníku, včetně 1x posekání.
Vypočteno z příčných řezů.</t>
  </si>
  <si>
    <t xml:space="preserve"> 14397,63+526,92+843,45+828,11 = 16596,11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</si>
  <si>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</si>
  <si>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</si>
  <si>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</si>
  <si>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2x posekání trávníku (sekání, hrabání).</t>
  </si>
  <si>
    <t>2*součet hydroosevu z ostatních objektů 2*16596,11 = 33192,22 [A]</t>
  </si>
  <si>
    <t>Položka zahrnuje:
- pokosení se shrabáním, naložení shrabků na dopravní prostředek, s odvozem a se složením, to vše bez ohledu na sklon terénu
- nutné zalití a hnojení
Položka nezahrnuje:
- x</t>
  </si>
  <si>
    <t>183511</t>
  </si>
  <si>
    <t>CHEMICKÉ ODPLEVELENÍ CELOPLOŠNÉ</t>
  </si>
  <si>
    <t>Chemické odplevelení před založením trávníku.</t>
  </si>
  <si>
    <t xml:space="preserve"> 16596,11 = 16596,11 [A]</t>
  </si>
  <si>
    <t>Položka zahrnuje:
- celoplošný postřik a chemickou likvidace nežádoucích rostlin nebo jejích částí a zabránění jejich dalšímu růstu na urovnaném volném terénu
Položka nezahrnuje:
- x</t>
  </si>
  <si>
    <t>18461</t>
  </si>
  <si>
    <t>MULČOVÁNÍ</t>
  </si>
  <si>
    <t>Mulčování výsadeb mulčovací kůrou na svahu v tl. 0,15 m.</t>
  </si>
  <si>
    <t xml:space="preserve"> 103 = 103,00 [B]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</si>
  <si>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</si>
  <si>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18471</t>
  </si>
  <si>
    <t>OŠETŘENÍ DŘEVIN VE SKUPINÁCH</t>
  </si>
  <si>
    <t>3x ošetření vysazených křovin</t>
  </si>
  <si>
    <t>ve svahu 3*40 = 120,00 [A]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</si>
  <si>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</si>
  <si>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</si>
  <si>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</si>
  <si>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3x ošetření vysazených stromů a stromů vysazených dle předepsané náhradní výsadby.</t>
  </si>
  <si>
    <t>ve svahu 3*63 = 189,00 [A]</t>
  </si>
  <si>
    <t>ošetření stromů dle předepsané náhradní výsadby 3*78 = 234,00 [B]</t>
  </si>
  <si>
    <t>Celkové množství = 423,00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</si>
  <si>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</si>
  <si>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</si>
  <si>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</si>
  <si>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>Vysazení keřů ve svahu (carnus sanguinea - svída krvavá, euonymus europeaus - brslen evropský, ligustrum vulgare - ptačí zob obecný, ribes alpinum - meruzalka alpská, viburnum opulus - kalina obecná).</t>
  </si>
  <si>
    <t xml:space="preserve"> 100 = 100,00 [A]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</si>
  <si>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</si>
  <si>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184B12</t>
  </si>
  <si>
    <t>VYSAZOVÁNÍ STROMŮ LISTNATÝCH S BALEM OBVOD KMENE DO 10CM, VÝŠ DO 1,7M</t>
  </si>
  <si>
    <t>Vysazení stromů ve svahu, vysazení stromů dle předepsné náhradní výsadby.</t>
  </si>
  <si>
    <t>Juglans regia - ořešák královský 63 = 63,00 [A]</t>
  </si>
  <si>
    <t>stromy dle předepsané náhradní výsadby 78 = 78,00 [B]</t>
  </si>
  <si>
    <t>Celkové množství = 141,00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</si>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</sst>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4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SUM(C10:C19)</f>
        <v>0</v>
      </c>
      <c r="D6" s="3"/>
      <c r="E6" s="3"/>
    </row>
    <row r="7">
      <c r="A7" s="3"/>
      <c r="B7" s="5" t="s">
        <v>5</v>
      </c>
      <c r="C7" s="6">
        <f>SUM(E10:E19)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020'!I3</f>
        <v>0</v>
      </c>
      <c r="D11" s="9">
        <f>SUMIFS('SO 020'!O:O,'SO 020'!A:A,"P")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121'!I3</f>
        <v>0</v>
      </c>
      <c r="D13" s="9">
        <f>SUMIFS('SO 121'!O:O,'SO 121'!A:A,"P")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122'!I3</f>
        <v>0</v>
      </c>
      <c r="D14" s="9">
        <f>SUMIFS('SO 122'!O:O,'SO 122'!A:A,"P")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181'!I3</f>
        <v>0</v>
      </c>
      <c r="D15" s="9">
        <f>SUMIFS('SO 181'!O:O,'SO 181'!A:A,"P")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182'!I3</f>
        <v>0</v>
      </c>
      <c r="D16" s="9">
        <f>SUMIFS('SO 182'!O:O,'SO 182'!A:A,"P")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190'!I3</f>
        <v>0</v>
      </c>
      <c r="D17" s="9">
        <f>SUMIFS('SO 190'!O:O,'SO 190'!A:A,"P")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201'!I3</f>
        <v>0</v>
      </c>
      <c r="D18" s="9">
        <f>SUMIFS('SO 201'!O:O,'SO 201'!A:A,"P")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801'!I3</f>
        <v>0</v>
      </c>
      <c r="D19" s="9">
        <f>SUMIFS('SO 801'!O:O,'SO 801'!A:A,"P")</f>
        <v>0</v>
      </c>
      <c r="E19" s="9">
        <f>C19+D19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27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911.27999999999997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864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112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85</v>
      </c>
      <c r="D13" s="32"/>
      <c r="E13" s="29" t="s">
        <v>113</v>
      </c>
      <c r="F13" s="32"/>
      <c r="G13" s="32"/>
      <c r="H13" s="32"/>
      <c r="I13" s="33">
        <f>SUMIFS(I14:I36,A14:A36,"P")</f>
        <v>0</v>
      </c>
      <c r="J13" s="34"/>
    </row>
    <row r="14">
      <c r="A14" s="35" t="s">
        <v>52</v>
      </c>
      <c r="B14" s="35">
        <v>2</v>
      </c>
      <c r="C14" s="36" t="s">
        <v>205</v>
      </c>
      <c r="D14" s="35" t="s">
        <v>68</v>
      </c>
      <c r="E14" s="37" t="s">
        <v>206</v>
      </c>
      <c r="F14" s="38" t="s">
        <v>142</v>
      </c>
      <c r="G14" s="39">
        <v>191.40000000000001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30">
      <c r="A15" s="35" t="s">
        <v>58</v>
      </c>
      <c r="B15" s="41"/>
      <c r="C15" s="42"/>
      <c r="D15" s="42"/>
      <c r="E15" s="37" t="s">
        <v>747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865</v>
      </c>
      <c r="F16" s="42"/>
      <c r="G16" s="42"/>
      <c r="H16" s="42"/>
      <c r="I16" s="42"/>
      <c r="J16" s="43"/>
    </row>
    <row r="17" ht="405">
      <c r="A17" s="35" t="s">
        <v>62</v>
      </c>
      <c r="B17" s="41"/>
      <c r="C17" s="42"/>
      <c r="D17" s="42"/>
      <c r="E17" s="37" t="s">
        <v>213</v>
      </c>
      <c r="F17" s="42"/>
      <c r="G17" s="42"/>
      <c r="H17" s="42"/>
      <c r="I17" s="42"/>
      <c r="J17" s="43"/>
    </row>
    <row r="18">
      <c r="A18" s="35" t="s">
        <v>52</v>
      </c>
      <c r="B18" s="35">
        <v>3</v>
      </c>
      <c r="C18" s="36" t="s">
        <v>866</v>
      </c>
      <c r="D18" s="35" t="s">
        <v>54</v>
      </c>
      <c r="E18" s="37" t="s">
        <v>867</v>
      </c>
      <c r="F18" s="38" t="s">
        <v>142</v>
      </c>
      <c r="G18" s="39">
        <v>647.03999999999996</v>
      </c>
      <c r="H18" s="39">
        <v>0</v>
      </c>
      <c r="I18" s="39">
        <f>ROUND(G18*H18,P4)</f>
        <v>0</v>
      </c>
      <c r="J18" s="38" t="s">
        <v>57</v>
      </c>
      <c r="O18" s="40">
        <f>I18*0.21</f>
        <v>0</v>
      </c>
      <c r="P18">
        <v>3</v>
      </c>
    </row>
    <row r="19" ht="30">
      <c r="A19" s="35" t="s">
        <v>58</v>
      </c>
      <c r="B19" s="41"/>
      <c r="C19" s="42"/>
      <c r="D19" s="42"/>
      <c r="E19" s="37" t="s">
        <v>868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869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870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871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872</v>
      </c>
      <c r="F23" s="42"/>
      <c r="G23" s="42"/>
      <c r="H23" s="42"/>
      <c r="I23" s="42"/>
      <c r="J23" s="43"/>
    </row>
    <row r="24" ht="409.5">
      <c r="A24" s="35" t="s">
        <v>62</v>
      </c>
      <c r="B24" s="41"/>
      <c r="C24" s="42"/>
      <c r="D24" s="42"/>
      <c r="E24" s="37" t="s">
        <v>873</v>
      </c>
      <c r="F24" s="42"/>
      <c r="G24" s="42"/>
      <c r="H24" s="42"/>
      <c r="I24" s="42"/>
      <c r="J24" s="43"/>
    </row>
    <row r="25">
      <c r="A25" s="35" t="s">
        <v>52</v>
      </c>
      <c r="B25" s="35">
        <v>4</v>
      </c>
      <c r="C25" s="36" t="s">
        <v>223</v>
      </c>
      <c r="D25" s="35" t="s">
        <v>54</v>
      </c>
      <c r="E25" s="37" t="s">
        <v>224</v>
      </c>
      <c r="F25" s="38" t="s">
        <v>142</v>
      </c>
      <c r="G25" s="39">
        <v>191.40000000000001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>
      <c r="A26" s="35" t="s">
        <v>58</v>
      </c>
      <c r="B26" s="41"/>
      <c r="C26" s="42"/>
      <c r="D26" s="42"/>
      <c r="E26" s="37" t="s">
        <v>874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875</v>
      </c>
      <c r="F27" s="42"/>
      <c r="G27" s="42"/>
      <c r="H27" s="42"/>
      <c r="I27" s="42"/>
      <c r="J27" s="43"/>
    </row>
    <row r="28" ht="375">
      <c r="A28" s="35" t="s">
        <v>62</v>
      </c>
      <c r="B28" s="41"/>
      <c r="C28" s="42"/>
      <c r="D28" s="42"/>
      <c r="E28" s="37" t="s">
        <v>222</v>
      </c>
      <c r="F28" s="42"/>
      <c r="G28" s="42"/>
      <c r="H28" s="42"/>
      <c r="I28" s="42"/>
      <c r="J28" s="43"/>
    </row>
    <row r="29">
      <c r="A29" s="35" t="s">
        <v>52</v>
      </c>
      <c r="B29" s="35">
        <v>5</v>
      </c>
      <c r="C29" s="36" t="s">
        <v>146</v>
      </c>
      <c r="D29" s="35" t="s">
        <v>68</v>
      </c>
      <c r="E29" s="37" t="s">
        <v>147</v>
      </c>
      <c r="F29" s="38" t="s">
        <v>142</v>
      </c>
      <c r="G29" s="39">
        <v>191.40000000000001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 ht="30">
      <c r="A30" s="35" t="s">
        <v>58</v>
      </c>
      <c r="B30" s="41"/>
      <c r="C30" s="42"/>
      <c r="D30" s="42"/>
      <c r="E30" s="37" t="s">
        <v>226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865</v>
      </c>
      <c r="F31" s="42"/>
      <c r="G31" s="42"/>
      <c r="H31" s="42"/>
      <c r="I31" s="42"/>
      <c r="J31" s="43"/>
    </row>
    <row r="32" ht="270">
      <c r="A32" s="35" t="s">
        <v>62</v>
      </c>
      <c r="B32" s="41"/>
      <c r="C32" s="42"/>
      <c r="D32" s="42"/>
      <c r="E32" s="37" t="s">
        <v>150</v>
      </c>
      <c r="F32" s="42"/>
      <c r="G32" s="42"/>
      <c r="H32" s="42"/>
      <c r="I32" s="42"/>
      <c r="J32" s="43"/>
    </row>
    <row r="33">
      <c r="A33" s="35" t="s">
        <v>52</v>
      </c>
      <c r="B33" s="35">
        <v>6</v>
      </c>
      <c r="C33" s="36" t="s">
        <v>146</v>
      </c>
      <c r="D33" s="35" t="s">
        <v>72</v>
      </c>
      <c r="E33" s="37" t="s">
        <v>147</v>
      </c>
      <c r="F33" s="38" t="s">
        <v>142</v>
      </c>
      <c r="G33" s="39">
        <v>455.63999999999999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 ht="30">
      <c r="A34" s="35" t="s">
        <v>58</v>
      </c>
      <c r="B34" s="41"/>
      <c r="C34" s="42"/>
      <c r="D34" s="42"/>
      <c r="E34" s="37" t="s">
        <v>637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876</v>
      </c>
      <c r="F35" s="42"/>
      <c r="G35" s="42"/>
      <c r="H35" s="42"/>
      <c r="I35" s="42"/>
      <c r="J35" s="43"/>
    </row>
    <row r="36" ht="270">
      <c r="A36" s="35" t="s">
        <v>62</v>
      </c>
      <c r="B36" s="41"/>
      <c r="C36" s="42"/>
      <c r="D36" s="42"/>
      <c r="E36" s="37" t="s">
        <v>150</v>
      </c>
      <c r="F36" s="42"/>
      <c r="G36" s="42"/>
      <c r="H36" s="42"/>
      <c r="I36" s="42"/>
      <c r="J36" s="43"/>
    </row>
    <row r="37">
      <c r="A37" s="29" t="s">
        <v>49</v>
      </c>
      <c r="B37" s="30"/>
      <c r="C37" s="31" t="s">
        <v>89</v>
      </c>
      <c r="D37" s="32"/>
      <c r="E37" s="29" t="s">
        <v>266</v>
      </c>
      <c r="F37" s="32"/>
      <c r="G37" s="32"/>
      <c r="H37" s="32"/>
      <c r="I37" s="33">
        <f>SUMIFS(I38:I45,A38:A45,"P")</f>
        <v>0</v>
      </c>
      <c r="J37" s="34"/>
    </row>
    <row r="38">
      <c r="A38" s="35" t="s">
        <v>52</v>
      </c>
      <c r="B38" s="35">
        <v>7</v>
      </c>
      <c r="C38" s="36" t="s">
        <v>877</v>
      </c>
      <c r="D38" s="35" t="s">
        <v>54</v>
      </c>
      <c r="E38" s="37" t="s">
        <v>878</v>
      </c>
      <c r="F38" s="38" t="s">
        <v>142</v>
      </c>
      <c r="G38" s="39">
        <v>22.620000000000001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879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880</v>
      </c>
      <c r="F40" s="42"/>
      <c r="G40" s="42"/>
      <c r="H40" s="42"/>
      <c r="I40" s="42"/>
      <c r="J40" s="43"/>
    </row>
    <row r="41" ht="409.5">
      <c r="A41" s="35" t="s">
        <v>62</v>
      </c>
      <c r="B41" s="41"/>
      <c r="C41" s="42"/>
      <c r="D41" s="42"/>
      <c r="E41" s="37" t="s">
        <v>881</v>
      </c>
      <c r="F41" s="42"/>
      <c r="G41" s="42"/>
      <c r="H41" s="42"/>
      <c r="I41" s="42"/>
      <c r="J41" s="43"/>
    </row>
    <row r="42">
      <c r="A42" s="35" t="s">
        <v>52</v>
      </c>
      <c r="B42" s="35">
        <v>8</v>
      </c>
      <c r="C42" s="36" t="s">
        <v>311</v>
      </c>
      <c r="D42" s="35" t="s">
        <v>54</v>
      </c>
      <c r="E42" s="37" t="s">
        <v>312</v>
      </c>
      <c r="F42" s="38" t="s">
        <v>313</v>
      </c>
      <c r="G42" s="39">
        <v>0.90000000000000002</v>
      </c>
      <c r="H42" s="39">
        <v>0</v>
      </c>
      <c r="I42" s="39">
        <f>ROUND(G42*H42,P4)</f>
        <v>0</v>
      </c>
      <c r="J42" s="38" t="s">
        <v>57</v>
      </c>
      <c r="O42" s="40">
        <f>I42*0.21</f>
        <v>0</v>
      </c>
      <c r="P42">
        <v>3</v>
      </c>
    </row>
    <row r="43">
      <c r="A43" s="35" t="s">
        <v>58</v>
      </c>
      <c r="B43" s="41"/>
      <c r="C43" s="42"/>
      <c r="D43" s="42"/>
      <c r="E43" s="37" t="s">
        <v>882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883</v>
      </c>
      <c r="F44" s="42"/>
      <c r="G44" s="42"/>
      <c r="H44" s="42"/>
      <c r="I44" s="42"/>
      <c r="J44" s="43"/>
    </row>
    <row r="45" ht="375">
      <c r="A45" s="35" t="s">
        <v>62</v>
      </c>
      <c r="B45" s="41"/>
      <c r="C45" s="42"/>
      <c r="D45" s="42"/>
      <c r="E45" s="37" t="s">
        <v>316</v>
      </c>
      <c r="F45" s="42"/>
      <c r="G45" s="42"/>
      <c r="H45" s="42"/>
      <c r="I45" s="42"/>
      <c r="J45" s="43"/>
    </row>
    <row r="46">
      <c r="A46" s="29" t="s">
        <v>49</v>
      </c>
      <c r="B46" s="30"/>
      <c r="C46" s="31" t="s">
        <v>104</v>
      </c>
      <c r="D46" s="32"/>
      <c r="E46" s="29" t="s">
        <v>324</v>
      </c>
      <c r="F46" s="32"/>
      <c r="G46" s="32"/>
      <c r="H46" s="32"/>
      <c r="I46" s="33">
        <f>SUMIFS(I47:I54,A47:A54,"P")</f>
        <v>0</v>
      </c>
      <c r="J46" s="34"/>
    </row>
    <row r="47">
      <c r="A47" s="35" t="s">
        <v>52</v>
      </c>
      <c r="B47" s="35">
        <v>9</v>
      </c>
      <c r="C47" s="36" t="s">
        <v>884</v>
      </c>
      <c r="D47" s="35" t="s">
        <v>54</v>
      </c>
      <c r="E47" s="37" t="s">
        <v>885</v>
      </c>
      <c r="F47" s="38" t="s">
        <v>142</v>
      </c>
      <c r="G47" s="39">
        <v>32.939999999999998</v>
      </c>
      <c r="H47" s="39">
        <v>0</v>
      </c>
      <c r="I47" s="39">
        <f>ROUND(G47*H47,P4)</f>
        <v>0</v>
      </c>
      <c r="J47" s="38" t="s">
        <v>57</v>
      </c>
      <c r="O47" s="40">
        <f>I47*0.21</f>
        <v>0</v>
      </c>
      <c r="P47">
        <v>3</v>
      </c>
    </row>
    <row r="48" ht="45">
      <c r="A48" s="35" t="s">
        <v>58</v>
      </c>
      <c r="B48" s="41"/>
      <c r="C48" s="42"/>
      <c r="D48" s="42"/>
      <c r="E48" s="37" t="s">
        <v>886</v>
      </c>
      <c r="F48" s="42"/>
      <c r="G48" s="42"/>
      <c r="H48" s="42"/>
      <c r="I48" s="42"/>
      <c r="J48" s="43"/>
    </row>
    <row r="49">
      <c r="A49" s="35" t="s">
        <v>60</v>
      </c>
      <c r="B49" s="41"/>
      <c r="C49" s="42"/>
      <c r="D49" s="42"/>
      <c r="E49" s="44" t="s">
        <v>887</v>
      </c>
      <c r="F49" s="42"/>
      <c r="G49" s="42"/>
      <c r="H49" s="42"/>
      <c r="I49" s="42"/>
      <c r="J49" s="43"/>
    </row>
    <row r="50" ht="409.5">
      <c r="A50" s="35" t="s">
        <v>62</v>
      </c>
      <c r="B50" s="41"/>
      <c r="C50" s="42"/>
      <c r="D50" s="42"/>
      <c r="E50" s="37" t="s">
        <v>881</v>
      </c>
      <c r="F50" s="42"/>
      <c r="G50" s="42"/>
      <c r="H50" s="42"/>
      <c r="I50" s="42"/>
      <c r="J50" s="43"/>
    </row>
    <row r="51">
      <c r="A51" s="35" t="s">
        <v>52</v>
      </c>
      <c r="B51" s="35">
        <v>10</v>
      </c>
      <c r="C51" s="36" t="s">
        <v>888</v>
      </c>
      <c r="D51" s="35" t="s">
        <v>54</v>
      </c>
      <c r="E51" s="37" t="s">
        <v>889</v>
      </c>
      <c r="F51" s="38" t="s">
        <v>313</v>
      </c>
      <c r="G51" s="39">
        <v>1.3200000000000001</v>
      </c>
      <c r="H51" s="39">
        <v>0</v>
      </c>
      <c r="I51" s="39">
        <f>ROUND(G51*H51,P4)</f>
        <v>0</v>
      </c>
      <c r="J51" s="38" t="s">
        <v>57</v>
      </c>
      <c r="O51" s="40">
        <f>I51*0.21</f>
        <v>0</v>
      </c>
      <c r="P51">
        <v>3</v>
      </c>
    </row>
    <row r="52">
      <c r="A52" s="35" t="s">
        <v>58</v>
      </c>
      <c r="B52" s="41"/>
      <c r="C52" s="42"/>
      <c r="D52" s="42"/>
      <c r="E52" s="37" t="s">
        <v>882</v>
      </c>
      <c r="F52" s="42"/>
      <c r="G52" s="42"/>
      <c r="H52" s="42"/>
      <c r="I52" s="42"/>
      <c r="J52" s="43"/>
    </row>
    <row r="53">
      <c r="A53" s="35" t="s">
        <v>60</v>
      </c>
      <c r="B53" s="41"/>
      <c r="C53" s="42"/>
      <c r="D53" s="42"/>
      <c r="E53" s="44" t="s">
        <v>890</v>
      </c>
      <c r="F53" s="42"/>
      <c r="G53" s="42"/>
      <c r="H53" s="42"/>
      <c r="I53" s="42"/>
      <c r="J53" s="43"/>
    </row>
    <row r="54" ht="375">
      <c r="A54" s="35" t="s">
        <v>62</v>
      </c>
      <c r="B54" s="41"/>
      <c r="C54" s="42"/>
      <c r="D54" s="42"/>
      <c r="E54" s="37" t="s">
        <v>891</v>
      </c>
      <c r="F54" s="42"/>
      <c r="G54" s="42"/>
      <c r="H54" s="42"/>
      <c r="I54" s="42"/>
      <c r="J54" s="43"/>
    </row>
    <row r="55">
      <c r="A55" s="29" t="s">
        <v>49</v>
      </c>
      <c r="B55" s="30"/>
      <c r="C55" s="31" t="s">
        <v>330</v>
      </c>
      <c r="D55" s="32"/>
      <c r="E55" s="29" t="s">
        <v>331</v>
      </c>
      <c r="F55" s="32"/>
      <c r="G55" s="32"/>
      <c r="H55" s="32"/>
      <c r="I55" s="33">
        <f>SUMIFS(I56:I83,A56:A83,"P")</f>
        <v>0</v>
      </c>
      <c r="J55" s="34"/>
    </row>
    <row r="56">
      <c r="A56" s="35" t="s">
        <v>52</v>
      </c>
      <c r="B56" s="35">
        <v>11</v>
      </c>
      <c r="C56" s="36" t="s">
        <v>892</v>
      </c>
      <c r="D56" s="35" t="s">
        <v>54</v>
      </c>
      <c r="E56" s="37" t="s">
        <v>893</v>
      </c>
      <c r="F56" s="38" t="s">
        <v>142</v>
      </c>
      <c r="G56" s="39">
        <v>15.84</v>
      </c>
      <c r="H56" s="39">
        <v>0</v>
      </c>
      <c r="I56" s="39">
        <f>ROUND(G56*H56,P4)</f>
        <v>0</v>
      </c>
      <c r="J56" s="38" t="s">
        <v>57</v>
      </c>
      <c r="O56" s="40">
        <f>I56*0.21</f>
        <v>0</v>
      </c>
      <c r="P56">
        <v>3</v>
      </c>
    </row>
    <row r="57" ht="75">
      <c r="A57" s="35" t="s">
        <v>58</v>
      </c>
      <c r="B57" s="41"/>
      <c r="C57" s="42"/>
      <c r="D57" s="42"/>
      <c r="E57" s="37" t="s">
        <v>894</v>
      </c>
      <c r="F57" s="42"/>
      <c r="G57" s="42"/>
      <c r="H57" s="42"/>
      <c r="I57" s="42"/>
      <c r="J57" s="43"/>
    </row>
    <row r="58">
      <c r="A58" s="35" t="s">
        <v>60</v>
      </c>
      <c r="B58" s="41"/>
      <c r="C58" s="42"/>
      <c r="D58" s="42"/>
      <c r="E58" s="44" t="s">
        <v>895</v>
      </c>
      <c r="F58" s="42"/>
      <c r="G58" s="42"/>
      <c r="H58" s="42"/>
      <c r="I58" s="42"/>
      <c r="J58" s="43"/>
    </row>
    <row r="59" ht="409.5">
      <c r="A59" s="35" t="s">
        <v>62</v>
      </c>
      <c r="B59" s="41"/>
      <c r="C59" s="42"/>
      <c r="D59" s="42"/>
      <c r="E59" s="37" t="s">
        <v>881</v>
      </c>
      <c r="F59" s="42"/>
      <c r="G59" s="42"/>
      <c r="H59" s="42"/>
      <c r="I59" s="42"/>
      <c r="J59" s="43"/>
    </row>
    <row r="60">
      <c r="A60" s="35" t="s">
        <v>52</v>
      </c>
      <c r="B60" s="35">
        <v>12</v>
      </c>
      <c r="C60" s="36" t="s">
        <v>896</v>
      </c>
      <c r="D60" s="35" t="s">
        <v>54</v>
      </c>
      <c r="E60" s="37" t="s">
        <v>897</v>
      </c>
      <c r="F60" s="38" t="s">
        <v>313</v>
      </c>
      <c r="G60" s="39">
        <v>0.63</v>
      </c>
      <c r="H60" s="39">
        <v>0</v>
      </c>
      <c r="I60" s="39">
        <f>ROUND(G60*H60,P4)</f>
        <v>0</v>
      </c>
      <c r="J60" s="38" t="s">
        <v>57</v>
      </c>
      <c r="O60" s="40">
        <f>I60*0.21</f>
        <v>0</v>
      </c>
      <c r="P60">
        <v>3</v>
      </c>
    </row>
    <row r="61" ht="30">
      <c r="A61" s="35" t="s">
        <v>58</v>
      </c>
      <c r="B61" s="41"/>
      <c r="C61" s="42"/>
      <c r="D61" s="42"/>
      <c r="E61" s="37" t="s">
        <v>898</v>
      </c>
      <c r="F61" s="42"/>
      <c r="G61" s="42"/>
      <c r="H61" s="42"/>
      <c r="I61" s="42"/>
      <c r="J61" s="43"/>
    </row>
    <row r="62">
      <c r="A62" s="35" t="s">
        <v>60</v>
      </c>
      <c r="B62" s="41"/>
      <c r="C62" s="42"/>
      <c r="D62" s="42"/>
      <c r="E62" s="44" t="s">
        <v>899</v>
      </c>
      <c r="F62" s="42"/>
      <c r="G62" s="42"/>
      <c r="H62" s="42"/>
      <c r="I62" s="42"/>
      <c r="J62" s="43"/>
    </row>
    <row r="63" ht="375">
      <c r="A63" s="35" t="s">
        <v>62</v>
      </c>
      <c r="B63" s="41"/>
      <c r="C63" s="42"/>
      <c r="D63" s="42"/>
      <c r="E63" s="37" t="s">
        <v>891</v>
      </c>
      <c r="F63" s="42"/>
      <c r="G63" s="42"/>
      <c r="H63" s="42"/>
      <c r="I63" s="42"/>
      <c r="J63" s="43"/>
    </row>
    <row r="64">
      <c r="A64" s="35" t="s">
        <v>52</v>
      </c>
      <c r="B64" s="35">
        <v>13</v>
      </c>
      <c r="C64" s="36" t="s">
        <v>332</v>
      </c>
      <c r="D64" s="35" t="s">
        <v>54</v>
      </c>
      <c r="E64" s="37" t="s">
        <v>333</v>
      </c>
      <c r="F64" s="38" t="s">
        <v>142</v>
      </c>
      <c r="G64" s="39">
        <v>5.7199999999999998</v>
      </c>
      <c r="H64" s="39">
        <v>0</v>
      </c>
      <c r="I64" s="39">
        <f>ROUND(G64*H64,P4)</f>
        <v>0</v>
      </c>
      <c r="J64" s="38" t="s">
        <v>57</v>
      </c>
      <c r="O64" s="40">
        <f>I64*0.21</f>
        <v>0</v>
      </c>
      <c r="P64">
        <v>3</v>
      </c>
    </row>
    <row r="65">
      <c r="A65" s="35" t="s">
        <v>58</v>
      </c>
      <c r="B65" s="41"/>
      <c r="C65" s="42"/>
      <c r="D65" s="42"/>
      <c r="E65" s="37" t="s">
        <v>900</v>
      </c>
      <c r="F65" s="42"/>
      <c r="G65" s="42"/>
      <c r="H65" s="42"/>
      <c r="I65" s="42"/>
      <c r="J65" s="43"/>
    </row>
    <row r="66">
      <c r="A66" s="35" t="s">
        <v>60</v>
      </c>
      <c r="B66" s="41"/>
      <c r="C66" s="42"/>
      <c r="D66" s="42"/>
      <c r="E66" s="44" t="s">
        <v>901</v>
      </c>
      <c r="F66" s="42"/>
      <c r="G66" s="42"/>
      <c r="H66" s="42"/>
      <c r="I66" s="42"/>
      <c r="J66" s="43"/>
    </row>
    <row r="67" ht="409.5">
      <c r="A67" s="35" t="s">
        <v>62</v>
      </c>
      <c r="B67" s="41"/>
      <c r="C67" s="42"/>
      <c r="D67" s="42"/>
      <c r="E67" s="37" t="s">
        <v>306</v>
      </c>
      <c r="F67" s="42"/>
      <c r="G67" s="42"/>
      <c r="H67" s="42"/>
      <c r="I67" s="42"/>
      <c r="J67" s="43"/>
    </row>
    <row r="68">
      <c r="A68" s="35" t="s">
        <v>52</v>
      </c>
      <c r="B68" s="35">
        <v>14</v>
      </c>
      <c r="C68" s="36" t="s">
        <v>902</v>
      </c>
      <c r="D68" s="35" t="s">
        <v>54</v>
      </c>
      <c r="E68" s="37" t="s">
        <v>903</v>
      </c>
      <c r="F68" s="38" t="s">
        <v>142</v>
      </c>
      <c r="G68" s="39">
        <v>8.0800000000000001</v>
      </c>
      <c r="H68" s="39">
        <v>0</v>
      </c>
      <c r="I68" s="39">
        <f>ROUND(G68*H68,P4)</f>
        <v>0</v>
      </c>
      <c r="J68" s="38" t="s">
        <v>57</v>
      </c>
      <c r="O68" s="40">
        <f>I68*0.21</f>
        <v>0</v>
      </c>
      <c r="P68">
        <v>3</v>
      </c>
    </row>
    <row r="69">
      <c r="A69" s="35" t="s">
        <v>58</v>
      </c>
      <c r="B69" s="41"/>
      <c r="C69" s="42"/>
      <c r="D69" s="42"/>
      <c r="E69" s="37" t="s">
        <v>904</v>
      </c>
      <c r="F69" s="42"/>
      <c r="G69" s="42"/>
      <c r="H69" s="42"/>
      <c r="I69" s="42"/>
      <c r="J69" s="43"/>
    </row>
    <row r="70">
      <c r="A70" s="35" t="s">
        <v>60</v>
      </c>
      <c r="B70" s="41"/>
      <c r="C70" s="42"/>
      <c r="D70" s="42"/>
      <c r="E70" s="44" t="s">
        <v>905</v>
      </c>
      <c r="F70" s="42"/>
      <c r="G70" s="42"/>
      <c r="H70" s="42"/>
      <c r="I70" s="42"/>
      <c r="J70" s="43"/>
    </row>
    <row r="71" ht="409.5">
      <c r="A71" s="35" t="s">
        <v>62</v>
      </c>
      <c r="B71" s="41"/>
      <c r="C71" s="42"/>
      <c r="D71" s="42"/>
      <c r="E71" s="37" t="s">
        <v>881</v>
      </c>
      <c r="F71" s="42"/>
      <c r="G71" s="42"/>
      <c r="H71" s="42"/>
      <c r="I71" s="42"/>
      <c r="J71" s="43"/>
    </row>
    <row r="72">
      <c r="A72" s="35" t="s">
        <v>52</v>
      </c>
      <c r="B72" s="35">
        <v>15</v>
      </c>
      <c r="C72" s="36" t="s">
        <v>906</v>
      </c>
      <c r="D72" s="35" t="s">
        <v>54</v>
      </c>
      <c r="E72" s="37" t="s">
        <v>907</v>
      </c>
      <c r="F72" s="38" t="s">
        <v>313</v>
      </c>
      <c r="G72" s="39">
        <v>0.40000000000000002</v>
      </c>
      <c r="H72" s="39">
        <v>0</v>
      </c>
      <c r="I72" s="39">
        <f>ROUND(G72*H72,P4)</f>
        <v>0</v>
      </c>
      <c r="J72" s="38" t="s">
        <v>57</v>
      </c>
      <c r="O72" s="40">
        <f>I72*0.21</f>
        <v>0</v>
      </c>
      <c r="P72">
        <v>3</v>
      </c>
    </row>
    <row r="73" ht="30">
      <c r="A73" s="35" t="s">
        <v>58</v>
      </c>
      <c r="B73" s="41"/>
      <c r="C73" s="42"/>
      <c r="D73" s="42"/>
      <c r="E73" s="37" t="s">
        <v>908</v>
      </c>
      <c r="F73" s="42"/>
      <c r="G73" s="42"/>
      <c r="H73" s="42"/>
      <c r="I73" s="42"/>
      <c r="J73" s="43"/>
    </row>
    <row r="74">
      <c r="A74" s="35" t="s">
        <v>60</v>
      </c>
      <c r="B74" s="41"/>
      <c r="C74" s="42"/>
      <c r="D74" s="42"/>
      <c r="E74" s="44" t="s">
        <v>909</v>
      </c>
      <c r="F74" s="42"/>
      <c r="G74" s="42"/>
      <c r="H74" s="42"/>
      <c r="I74" s="42"/>
      <c r="J74" s="43"/>
    </row>
    <row r="75" ht="375">
      <c r="A75" s="35" t="s">
        <v>62</v>
      </c>
      <c r="B75" s="41"/>
      <c r="C75" s="42"/>
      <c r="D75" s="42"/>
      <c r="E75" s="37" t="s">
        <v>891</v>
      </c>
      <c r="F75" s="42"/>
      <c r="G75" s="42"/>
      <c r="H75" s="42"/>
      <c r="I75" s="42"/>
      <c r="J75" s="43"/>
    </row>
    <row r="76">
      <c r="A76" s="35" t="s">
        <v>52</v>
      </c>
      <c r="B76" s="35">
        <v>16</v>
      </c>
      <c r="C76" s="36" t="s">
        <v>910</v>
      </c>
      <c r="D76" s="35" t="s">
        <v>54</v>
      </c>
      <c r="E76" s="37" t="s">
        <v>911</v>
      </c>
      <c r="F76" s="38" t="s">
        <v>142</v>
      </c>
      <c r="G76" s="39">
        <v>15.01</v>
      </c>
      <c r="H76" s="39">
        <v>0</v>
      </c>
      <c r="I76" s="39">
        <f>ROUND(G76*H76,P4)</f>
        <v>0</v>
      </c>
      <c r="J76" s="38" t="s">
        <v>57</v>
      </c>
      <c r="O76" s="40">
        <f>I76*0.21</f>
        <v>0</v>
      </c>
      <c r="P76">
        <v>3</v>
      </c>
    </row>
    <row r="77">
      <c r="A77" s="35" t="s">
        <v>58</v>
      </c>
      <c r="B77" s="41"/>
      <c r="C77" s="42"/>
      <c r="D77" s="42"/>
      <c r="E77" s="37" t="s">
        <v>912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913</v>
      </c>
      <c r="F78" s="42"/>
      <c r="G78" s="42"/>
      <c r="H78" s="42"/>
      <c r="I78" s="42"/>
      <c r="J78" s="43"/>
    </row>
    <row r="79" ht="105">
      <c r="A79" s="35" t="s">
        <v>62</v>
      </c>
      <c r="B79" s="41"/>
      <c r="C79" s="42"/>
      <c r="D79" s="42"/>
      <c r="E79" s="37" t="s">
        <v>357</v>
      </c>
      <c r="F79" s="42"/>
      <c r="G79" s="42"/>
      <c r="H79" s="42"/>
      <c r="I79" s="42"/>
      <c r="J79" s="43"/>
    </row>
    <row r="80">
      <c r="A80" s="35" t="s">
        <v>52</v>
      </c>
      <c r="B80" s="35">
        <v>17</v>
      </c>
      <c r="C80" s="36" t="s">
        <v>391</v>
      </c>
      <c r="D80" s="35" t="s">
        <v>54</v>
      </c>
      <c r="E80" s="37" t="s">
        <v>392</v>
      </c>
      <c r="F80" s="38" t="s">
        <v>142</v>
      </c>
      <c r="G80" s="39">
        <v>11.43</v>
      </c>
      <c r="H80" s="39">
        <v>0</v>
      </c>
      <c r="I80" s="39">
        <f>ROUND(G80*H80,P4)</f>
        <v>0</v>
      </c>
      <c r="J80" s="38" t="s">
        <v>57</v>
      </c>
      <c r="O80" s="40">
        <f>I80*0.21</f>
        <v>0</v>
      </c>
      <c r="P80">
        <v>3</v>
      </c>
    </row>
    <row r="81" ht="30">
      <c r="A81" s="35" t="s">
        <v>58</v>
      </c>
      <c r="B81" s="41"/>
      <c r="C81" s="42"/>
      <c r="D81" s="42"/>
      <c r="E81" s="37" t="s">
        <v>914</v>
      </c>
      <c r="F81" s="42"/>
      <c r="G81" s="42"/>
      <c r="H81" s="42"/>
      <c r="I81" s="42"/>
      <c r="J81" s="43"/>
    </row>
    <row r="82">
      <c r="A82" s="35" t="s">
        <v>60</v>
      </c>
      <c r="B82" s="41"/>
      <c r="C82" s="42"/>
      <c r="D82" s="42"/>
      <c r="E82" s="44" t="s">
        <v>915</v>
      </c>
      <c r="F82" s="42"/>
      <c r="G82" s="42"/>
      <c r="H82" s="42"/>
      <c r="I82" s="42"/>
      <c r="J82" s="43"/>
    </row>
    <row r="83" ht="150">
      <c r="A83" s="35" t="s">
        <v>62</v>
      </c>
      <c r="B83" s="41"/>
      <c r="C83" s="42"/>
      <c r="D83" s="42"/>
      <c r="E83" s="37" t="s">
        <v>403</v>
      </c>
      <c r="F83" s="42"/>
      <c r="G83" s="42"/>
      <c r="H83" s="42"/>
      <c r="I83" s="42"/>
      <c r="J83" s="43"/>
    </row>
    <row r="84">
      <c r="A84" s="29" t="s">
        <v>49</v>
      </c>
      <c r="B84" s="30"/>
      <c r="C84" s="31" t="s">
        <v>404</v>
      </c>
      <c r="D84" s="32"/>
      <c r="E84" s="29" t="s">
        <v>405</v>
      </c>
      <c r="F84" s="32"/>
      <c r="G84" s="32"/>
      <c r="H84" s="32"/>
      <c r="I84" s="33">
        <f>SUMIFS(I85:I88,A85:A88,"P")</f>
        <v>0</v>
      </c>
      <c r="J84" s="34"/>
    </row>
    <row r="85">
      <c r="A85" s="35" t="s">
        <v>52</v>
      </c>
      <c r="B85" s="35">
        <v>18</v>
      </c>
      <c r="C85" s="36" t="s">
        <v>916</v>
      </c>
      <c r="D85" s="35" t="s">
        <v>54</v>
      </c>
      <c r="E85" s="37" t="s">
        <v>917</v>
      </c>
      <c r="F85" s="38" t="s">
        <v>116</v>
      </c>
      <c r="G85" s="39">
        <v>46.799999999999997</v>
      </c>
      <c r="H85" s="39">
        <v>0</v>
      </c>
      <c r="I85" s="39">
        <f>ROUND(G85*H85,P4)</f>
        <v>0</v>
      </c>
      <c r="J85" s="38" t="s">
        <v>57</v>
      </c>
      <c r="O85" s="40">
        <f>I85*0.21</f>
        <v>0</v>
      </c>
      <c r="P85">
        <v>3</v>
      </c>
    </row>
    <row r="86" ht="60">
      <c r="A86" s="35" t="s">
        <v>58</v>
      </c>
      <c r="B86" s="41"/>
      <c r="C86" s="42"/>
      <c r="D86" s="42"/>
      <c r="E86" s="37" t="s">
        <v>918</v>
      </c>
      <c r="F86" s="42"/>
      <c r="G86" s="42"/>
      <c r="H86" s="42"/>
      <c r="I86" s="42"/>
      <c r="J86" s="43"/>
    </row>
    <row r="87">
      <c r="A87" s="35" t="s">
        <v>60</v>
      </c>
      <c r="B87" s="41"/>
      <c r="C87" s="42"/>
      <c r="D87" s="42"/>
      <c r="E87" s="44" t="s">
        <v>919</v>
      </c>
      <c r="F87" s="42"/>
      <c r="G87" s="42"/>
      <c r="H87" s="42"/>
      <c r="I87" s="42"/>
      <c r="J87" s="43"/>
    </row>
    <row r="88" ht="195">
      <c r="A88" s="35" t="s">
        <v>62</v>
      </c>
      <c r="B88" s="41"/>
      <c r="C88" s="42"/>
      <c r="D88" s="42"/>
      <c r="E88" s="37" t="s">
        <v>484</v>
      </c>
      <c r="F88" s="42"/>
      <c r="G88" s="42"/>
      <c r="H88" s="42"/>
      <c r="I88" s="42"/>
      <c r="J88" s="43"/>
    </row>
    <row r="89">
      <c r="A89" s="29" t="s">
        <v>49</v>
      </c>
      <c r="B89" s="30"/>
      <c r="C89" s="31" t="s">
        <v>558</v>
      </c>
      <c r="D89" s="32"/>
      <c r="E89" s="29" t="s">
        <v>559</v>
      </c>
      <c r="F89" s="32"/>
      <c r="G89" s="32"/>
      <c r="H89" s="32"/>
      <c r="I89" s="33">
        <f>SUMIFS(I90:I93,A90:A93,"P")</f>
        <v>0</v>
      </c>
      <c r="J89" s="34"/>
    </row>
    <row r="90" ht="30">
      <c r="A90" s="35" t="s">
        <v>52</v>
      </c>
      <c r="B90" s="35">
        <v>19</v>
      </c>
      <c r="C90" s="36" t="s">
        <v>920</v>
      </c>
      <c r="D90" s="35" t="s">
        <v>54</v>
      </c>
      <c r="E90" s="37" t="s">
        <v>921</v>
      </c>
      <c r="F90" s="38" t="s">
        <v>181</v>
      </c>
      <c r="G90" s="39">
        <v>15</v>
      </c>
      <c r="H90" s="39">
        <v>0</v>
      </c>
      <c r="I90" s="39">
        <f>ROUND(G90*H90,P4)</f>
        <v>0</v>
      </c>
      <c r="J90" s="38" t="s">
        <v>57</v>
      </c>
      <c r="O90" s="40">
        <f>I90*0.21</f>
        <v>0</v>
      </c>
      <c r="P90">
        <v>3</v>
      </c>
    </row>
    <row r="91" ht="30">
      <c r="A91" s="35" t="s">
        <v>58</v>
      </c>
      <c r="B91" s="41"/>
      <c r="C91" s="42"/>
      <c r="D91" s="42"/>
      <c r="E91" s="37" t="s">
        <v>922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923</v>
      </c>
      <c r="F92" s="42"/>
      <c r="G92" s="42"/>
      <c r="H92" s="42"/>
      <c r="I92" s="42"/>
      <c r="J92" s="43"/>
    </row>
    <row r="93" ht="165">
      <c r="A93" s="35" t="s">
        <v>62</v>
      </c>
      <c r="B93" s="46"/>
      <c r="C93" s="47"/>
      <c r="D93" s="47"/>
      <c r="E93" s="37" t="s">
        <v>598</v>
      </c>
      <c r="F93" s="47"/>
      <c r="G93" s="47"/>
      <c r="H93" s="47"/>
      <c r="I93" s="47"/>
      <c r="J9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29</v>
      </c>
      <c r="I3" s="23">
        <f>SUMIFS(I8:I48,A8:A48,"SD")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85</v>
      </c>
      <c r="D8" s="32"/>
      <c r="E8" s="29" t="s">
        <v>113</v>
      </c>
      <c r="F8" s="32"/>
      <c r="G8" s="32"/>
      <c r="H8" s="32"/>
      <c r="I8" s="33">
        <f>SUMIFS(I9:I48,A9:A48,"P")</f>
        <v>0</v>
      </c>
      <c r="J8" s="34"/>
    </row>
    <row r="9">
      <c r="A9" s="35" t="s">
        <v>52</v>
      </c>
      <c r="B9" s="35">
        <v>1</v>
      </c>
      <c r="C9" s="36" t="s">
        <v>924</v>
      </c>
      <c r="D9" s="35" t="s">
        <v>54</v>
      </c>
      <c r="E9" s="37" t="s">
        <v>925</v>
      </c>
      <c r="F9" s="38" t="s">
        <v>116</v>
      </c>
      <c r="G9" s="39">
        <v>40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926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927</v>
      </c>
      <c r="F11" s="42"/>
      <c r="G11" s="42"/>
      <c r="H11" s="42"/>
      <c r="I11" s="42"/>
      <c r="J11" s="43"/>
    </row>
    <row r="12" ht="60">
      <c r="A12" s="35" t="s">
        <v>62</v>
      </c>
      <c r="B12" s="41"/>
      <c r="C12" s="42"/>
      <c r="D12" s="42"/>
      <c r="E12" s="37" t="s">
        <v>928</v>
      </c>
      <c r="F12" s="42"/>
      <c r="G12" s="42"/>
      <c r="H12" s="42"/>
      <c r="I12" s="42"/>
      <c r="J12" s="43"/>
    </row>
    <row r="13">
      <c r="A13" s="35" t="s">
        <v>52</v>
      </c>
      <c r="B13" s="35">
        <v>2</v>
      </c>
      <c r="C13" s="36" t="s">
        <v>929</v>
      </c>
      <c r="D13" s="35" t="s">
        <v>54</v>
      </c>
      <c r="E13" s="37" t="s">
        <v>930</v>
      </c>
      <c r="F13" s="38" t="s">
        <v>116</v>
      </c>
      <c r="G13" s="39">
        <v>16596.110000000001</v>
      </c>
      <c r="H13" s="39">
        <v>0</v>
      </c>
      <c r="I13" s="39">
        <f>ROUND(G13*H13,P4)</f>
        <v>0</v>
      </c>
      <c r="J13" s="38" t="s">
        <v>57</v>
      </c>
      <c r="O13" s="40">
        <f>I13*0.21</f>
        <v>0</v>
      </c>
      <c r="P13">
        <v>3</v>
      </c>
    </row>
    <row r="14" ht="30">
      <c r="A14" s="35" t="s">
        <v>58</v>
      </c>
      <c r="B14" s="41"/>
      <c r="C14" s="42"/>
      <c r="D14" s="42"/>
      <c r="E14" s="37" t="s">
        <v>931</v>
      </c>
      <c r="F14" s="42"/>
      <c r="G14" s="42"/>
      <c r="H14" s="42"/>
      <c r="I14" s="42"/>
      <c r="J14" s="43"/>
    </row>
    <row r="15">
      <c r="A15" s="35" t="s">
        <v>60</v>
      </c>
      <c r="B15" s="41"/>
      <c r="C15" s="42"/>
      <c r="D15" s="42"/>
      <c r="E15" s="44" t="s">
        <v>932</v>
      </c>
      <c r="F15" s="42"/>
      <c r="G15" s="42"/>
      <c r="H15" s="42"/>
      <c r="I15" s="42"/>
      <c r="J15" s="43"/>
    </row>
    <row r="16" ht="75">
      <c r="A16" s="35" t="s">
        <v>62</v>
      </c>
      <c r="B16" s="41"/>
      <c r="C16" s="42"/>
      <c r="D16" s="42"/>
      <c r="E16" s="37" t="s">
        <v>933</v>
      </c>
      <c r="F16" s="42"/>
      <c r="G16" s="42"/>
      <c r="H16" s="42"/>
      <c r="I16" s="42"/>
      <c r="J16" s="43"/>
    </row>
    <row r="17">
      <c r="A17" s="35" t="s">
        <v>52</v>
      </c>
      <c r="B17" s="35">
        <v>3</v>
      </c>
      <c r="C17" s="36" t="s">
        <v>934</v>
      </c>
      <c r="D17" s="35" t="s">
        <v>54</v>
      </c>
      <c r="E17" s="37" t="s">
        <v>935</v>
      </c>
      <c r="F17" s="38" t="s">
        <v>116</v>
      </c>
      <c r="G17" s="39">
        <v>33192.220000000001</v>
      </c>
      <c r="H17" s="39">
        <v>0</v>
      </c>
      <c r="I17" s="39">
        <f>ROUND(G17*H17,P4)</f>
        <v>0</v>
      </c>
      <c r="J17" s="38" t="s">
        <v>57</v>
      </c>
      <c r="O17" s="40">
        <f>I17*0.21</f>
        <v>0</v>
      </c>
      <c r="P17">
        <v>3</v>
      </c>
    </row>
    <row r="18">
      <c r="A18" s="35" t="s">
        <v>58</v>
      </c>
      <c r="B18" s="41"/>
      <c r="C18" s="42"/>
      <c r="D18" s="42"/>
      <c r="E18" s="37" t="s">
        <v>936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937</v>
      </c>
      <c r="F19" s="42"/>
      <c r="G19" s="42"/>
      <c r="H19" s="42"/>
      <c r="I19" s="42"/>
      <c r="J19" s="43"/>
    </row>
    <row r="20" ht="90">
      <c r="A20" s="35" t="s">
        <v>62</v>
      </c>
      <c r="B20" s="41"/>
      <c r="C20" s="42"/>
      <c r="D20" s="42"/>
      <c r="E20" s="37" t="s">
        <v>938</v>
      </c>
      <c r="F20" s="42"/>
      <c r="G20" s="42"/>
      <c r="H20" s="42"/>
      <c r="I20" s="42"/>
      <c r="J20" s="43"/>
    </row>
    <row r="21">
      <c r="A21" s="35" t="s">
        <v>52</v>
      </c>
      <c r="B21" s="35">
        <v>4</v>
      </c>
      <c r="C21" s="36" t="s">
        <v>939</v>
      </c>
      <c r="D21" s="35" t="s">
        <v>54</v>
      </c>
      <c r="E21" s="37" t="s">
        <v>940</v>
      </c>
      <c r="F21" s="38" t="s">
        <v>116</v>
      </c>
      <c r="G21" s="39">
        <v>16596.110000000001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>
      <c r="A22" s="35" t="s">
        <v>58</v>
      </c>
      <c r="B22" s="41"/>
      <c r="C22" s="42"/>
      <c r="D22" s="42"/>
      <c r="E22" s="37" t="s">
        <v>941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942</v>
      </c>
      <c r="F23" s="42"/>
      <c r="G23" s="42"/>
      <c r="H23" s="42"/>
      <c r="I23" s="42"/>
      <c r="J23" s="43"/>
    </row>
    <row r="24" ht="75">
      <c r="A24" s="35" t="s">
        <v>62</v>
      </c>
      <c r="B24" s="41"/>
      <c r="C24" s="42"/>
      <c r="D24" s="42"/>
      <c r="E24" s="37" t="s">
        <v>943</v>
      </c>
      <c r="F24" s="42"/>
      <c r="G24" s="42"/>
      <c r="H24" s="42"/>
      <c r="I24" s="42"/>
      <c r="J24" s="43"/>
    </row>
    <row r="25">
      <c r="A25" s="35" t="s">
        <v>52</v>
      </c>
      <c r="B25" s="35">
        <v>5</v>
      </c>
      <c r="C25" s="36" t="s">
        <v>944</v>
      </c>
      <c r="D25" s="35" t="s">
        <v>54</v>
      </c>
      <c r="E25" s="37" t="s">
        <v>945</v>
      </c>
      <c r="F25" s="38" t="s">
        <v>116</v>
      </c>
      <c r="G25" s="39">
        <v>103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>
      <c r="A26" s="35" t="s">
        <v>58</v>
      </c>
      <c r="B26" s="41"/>
      <c r="C26" s="42"/>
      <c r="D26" s="42"/>
      <c r="E26" s="37" t="s">
        <v>946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947</v>
      </c>
      <c r="F27" s="42"/>
      <c r="G27" s="42"/>
      <c r="H27" s="42"/>
      <c r="I27" s="42"/>
      <c r="J27" s="43"/>
    </row>
    <row r="28" ht="105">
      <c r="A28" s="35" t="s">
        <v>62</v>
      </c>
      <c r="B28" s="41"/>
      <c r="C28" s="42"/>
      <c r="D28" s="42"/>
      <c r="E28" s="37" t="s">
        <v>948</v>
      </c>
      <c r="F28" s="42"/>
      <c r="G28" s="42"/>
      <c r="H28" s="42"/>
      <c r="I28" s="42"/>
      <c r="J28" s="43"/>
    </row>
    <row r="29">
      <c r="A29" s="35" t="s">
        <v>52</v>
      </c>
      <c r="B29" s="35">
        <v>6</v>
      </c>
      <c r="C29" s="36" t="s">
        <v>949</v>
      </c>
      <c r="D29" s="35" t="s">
        <v>54</v>
      </c>
      <c r="E29" s="37" t="s">
        <v>950</v>
      </c>
      <c r="F29" s="38" t="s">
        <v>116</v>
      </c>
      <c r="G29" s="39">
        <v>120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>
      <c r="A30" s="35" t="s">
        <v>58</v>
      </c>
      <c r="B30" s="41"/>
      <c r="C30" s="42"/>
      <c r="D30" s="42"/>
      <c r="E30" s="37" t="s">
        <v>951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952</v>
      </c>
      <c r="F31" s="42"/>
      <c r="G31" s="42"/>
      <c r="H31" s="42"/>
      <c r="I31" s="42"/>
      <c r="J31" s="43"/>
    </row>
    <row r="32" ht="90">
      <c r="A32" s="35" t="s">
        <v>62</v>
      </c>
      <c r="B32" s="41"/>
      <c r="C32" s="42"/>
      <c r="D32" s="42"/>
      <c r="E32" s="37" t="s">
        <v>953</v>
      </c>
      <c r="F32" s="42"/>
      <c r="G32" s="42"/>
      <c r="H32" s="42"/>
      <c r="I32" s="42"/>
      <c r="J32" s="43"/>
    </row>
    <row r="33">
      <c r="A33" s="35" t="s">
        <v>52</v>
      </c>
      <c r="B33" s="35">
        <v>7</v>
      </c>
      <c r="C33" s="36" t="s">
        <v>954</v>
      </c>
      <c r="D33" s="35" t="s">
        <v>54</v>
      </c>
      <c r="E33" s="37" t="s">
        <v>955</v>
      </c>
      <c r="F33" s="38" t="s">
        <v>81</v>
      </c>
      <c r="G33" s="39">
        <v>423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 ht="30">
      <c r="A34" s="35" t="s">
        <v>58</v>
      </c>
      <c r="B34" s="41"/>
      <c r="C34" s="42"/>
      <c r="D34" s="42"/>
      <c r="E34" s="37" t="s">
        <v>956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957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958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959</v>
      </c>
      <c r="F37" s="42"/>
      <c r="G37" s="42"/>
      <c r="H37" s="42"/>
      <c r="I37" s="42"/>
      <c r="J37" s="43"/>
    </row>
    <row r="38" ht="90">
      <c r="A38" s="35" t="s">
        <v>62</v>
      </c>
      <c r="B38" s="41"/>
      <c r="C38" s="42"/>
      <c r="D38" s="42"/>
      <c r="E38" s="37" t="s">
        <v>960</v>
      </c>
      <c r="F38" s="42"/>
      <c r="G38" s="42"/>
      <c r="H38" s="42"/>
      <c r="I38" s="42"/>
      <c r="J38" s="43"/>
    </row>
    <row r="39">
      <c r="A39" s="35" t="s">
        <v>52</v>
      </c>
      <c r="B39" s="35">
        <v>8</v>
      </c>
      <c r="C39" s="36" t="s">
        <v>961</v>
      </c>
      <c r="D39" s="35" t="s">
        <v>54</v>
      </c>
      <c r="E39" s="37" t="s">
        <v>962</v>
      </c>
      <c r="F39" s="38" t="s">
        <v>81</v>
      </c>
      <c r="G39" s="39">
        <v>100</v>
      </c>
      <c r="H39" s="39">
        <v>0</v>
      </c>
      <c r="I39" s="39">
        <f>ROUND(G39*H39,P4)</f>
        <v>0</v>
      </c>
      <c r="J39" s="38" t="s">
        <v>57</v>
      </c>
      <c r="O39" s="40">
        <f>I39*0.21</f>
        <v>0</v>
      </c>
      <c r="P39">
        <v>3</v>
      </c>
    </row>
    <row r="40" ht="45">
      <c r="A40" s="35" t="s">
        <v>58</v>
      </c>
      <c r="B40" s="41"/>
      <c r="C40" s="42"/>
      <c r="D40" s="42"/>
      <c r="E40" s="37" t="s">
        <v>963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964</v>
      </c>
      <c r="F41" s="42"/>
      <c r="G41" s="42"/>
      <c r="H41" s="42"/>
      <c r="I41" s="42"/>
      <c r="J41" s="43"/>
    </row>
    <row r="42" ht="150">
      <c r="A42" s="35" t="s">
        <v>62</v>
      </c>
      <c r="B42" s="41"/>
      <c r="C42" s="42"/>
      <c r="D42" s="42"/>
      <c r="E42" s="37" t="s">
        <v>965</v>
      </c>
      <c r="F42" s="42"/>
      <c r="G42" s="42"/>
      <c r="H42" s="42"/>
      <c r="I42" s="42"/>
      <c r="J42" s="43"/>
    </row>
    <row r="43" ht="30">
      <c r="A43" s="35" t="s">
        <v>52</v>
      </c>
      <c r="B43" s="35">
        <v>9</v>
      </c>
      <c r="C43" s="36" t="s">
        <v>966</v>
      </c>
      <c r="D43" s="35" t="s">
        <v>54</v>
      </c>
      <c r="E43" s="37" t="s">
        <v>967</v>
      </c>
      <c r="F43" s="38" t="s">
        <v>81</v>
      </c>
      <c r="G43" s="39">
        <v>141</v>
      </c>
      <c r="H43" s="39">
        <v>0</v>
      </c>
      <c r="I43" s="39">
        <f>ROUND(G43*H43,P4)</f>
        <v>0</v>
      </c>
      <c r="J43" s="38" t="s">
        <v>57</v>
      </c>
      <c r="O43" s="40">
        <f>I43*0.21</f>
        <v>0</v>
      </c>
      <c r="P43">
        <v>3</v>
      </c>
    </row>
    <row r="44" ht="30">
      <c r="A44" s="35" t="s">
        <v>58</v>
      </c>
      <c r="B44" s="41"/>
      <c r="C44" s="42"/>
      <c r="D44" s="42"/>
      <c r="E44" s="37" t="s">
        <v>968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969</v>
      </c>
      <c r="F45" s="42"/>
      <c r="G45" s="42"/>
      <c r="H45" s="42"/>
      <c r="I45" s="42"/>
      <c r="J45" s="43"/>
    </row>
    <row r="46">
      <c r="A46" s="35" t="s">
        <v>60</v>
      </c>
      <c r="B46" s="41"/>
      <c r="C46" s="42"/>
      <c r="D46" s="42"/>
      <c r="E46" s="44" t="s">
        <v>970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971</v>
      </c>
      <c r="F47" s="42"/>
      <c r="G47" s="42"/>
      <c r="H47" s="42"/>
      <c r="I47" s="42"/>
      <c r="J47" s="43"/>
    </row>
    <row r="48" ht="210">
      <c r="A48" s="35" t="s">
        <v>62</v>
      </c>
      <c r="B48" s="46"/>
      <c r="C48" s="47"/>
      <c r="D48" s="47"/>
      <c r="E48" s="37" t="s">
        <v>972</v>
      </c>
      <c r="F48" s="47"/>
      <c r="G48" s="47"/>
      <c r="H48" s="47"/>
      <c r="I48" s="47"/>
      <c r="J4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11</v>
      </c>
      <c r="I3" s="23">
        <f>SUMIFS(I8:I60,A8:A60,"SD")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SUMIFS(I9:I60,A9:A60,"P")</f>
        <v>0</v>
      </c>
      <c r="J8" s="34"/>
    </row>
    <row r="9">
      <c r="A9" s="35" t="s">
        <v>52</v>
      </c>
      <c r="B9" s="35">
        <v>1</v>
      </c>
      <c r="C9" s="36" t="s">
        <v>53</v>
      </c>
      <c r="D9" s="35" t="s">
        <v>54</v>
      </c>
      <c r="E9" s="37" t="s">
        <v>55</v>
      </c>
      <c r="F9" s="38" t="s">
        <v>56</v>
      </c>
      <c r="G9" s="39">
        <v>1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59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61</v>
      </c>
      <c r="F11" s="42"/>
      <c r="G11" s="42"/>
      <c r="H11" s="42"/>
      <c r="I11" s="42"/>
      <c r="J11" s="43"/>
    </row>
    <row r="12" ht="60">
      <c r="A12" s="35" t="s">
        <v>62</v>
      </c>
      <c r="B12" s="41"/>
      <c r="C12" s="42"/>
      <c r="D12" s="42"/>
      <c r="E12" s="37" t="s">
        <v>63</v>
      </c>
      <c r="F12" s="42"/>
      <c r="G12" s="42"/>
      <c r="H12" s="42"/>
      <c r="I12" s="42"/>
      <c r="J12" s="43"/>
    </row>
    <row r="13">
      <c r="A13" s="35" t="s">
        <v>52</v>
      </c>
      <c r="B13" s="35">
        <v>2</v>
      </c>
      <c r="C13" s="36" t="s">
        <v>64</v>
      </c>
      <c r="D13" s="35" t="s">
        <v>54</v>
      </c>
      <c r="E13" s="37" t="s">
        <v>65</v>
      </c>
      <c r="F13" s="38" t="s">
        <v>56</v>
      </c>
      <c r="G13" s="39">
        <v>1</v>
      </c>
      <c r="H13" s="39">
        <v>0</v>
      </c>
      <c r="I13" s="39">
        <f>ROUND(G13*H13,P4)</f>
        <v>0</v>
      </c>
      <c r="J13" s="38" t="s">
        <v>57</v>
      </c>
      <c r="O13" s="40">
        <f>I13*0.21</f>
        <v>0</v>
      </c>
      <c r="P13">
        <v>3</v>
      </c>
    </row>
    <row r="14">
      <c r="A14" s="35" t="s">
        <v>58</v>
      </c>
      <c r="B14" s="41"/>
      <c r="C14" s="42"/>
      <c r="D14" s="42"/>
      <c r="E14" s="45" t="s">
        <v>54</v>
      </c>
      <c r="F14" s="42"/>
      <c r="G14" s="42"/>
      <c r="H14" s="42"/>
      <c r="I14" s="42"/>
      <c r="J14" s="43"/>
    </row>
    <row r="15">
      <c r="A15" s="35" t="s">
        <v>60</v>
      </c>
      <c r="B15" s="41"/>
      <c r="C15" s="42"/>
      <c r="D15" s="42"/>
      <c r="E15" s="44" t="s">
        <v>61</v>
      </c>
      <c r="F15" s="42"/>
      <c r="G15" s="42"/>
      <c r="H15" s="42"/>
      <c r="I15" s="42"/>
      <c r="J15" s="43"/>
    </row>
    <row r="16" ht="60">
      <c r="A16" s="35" t="s">
        <v>62</v>
      </c>
      <c r="B16" s="41"/>
      <c r="C16" s="42"/>
      <c r="D16" s="42"/>
      <c r="E16" s="37" t="s">
        <v>66</v>
      </c>
      <c r="F16" s="42"/>
      <c r="G16" s="42"/>
      <c r="H16" s="42"/>
      <c r="I16" s="42"/>
      <c r="J16" s="43"/>
    </row>
    <row r="17">
      <c r="A17" s="35" t="s">
        <v>52</v>
      </c>
      <c r="B17" s="35">
        <v>3</v>
      </c>
      <c r="C17" s="36" t="s">
        <v>67</v>
      </c>
      <c r="D17" s="35" t="s">
        <v>68</v>
      </c>
      <c r="E17" s="37" t="s">
        <v>69</v>
      </c>
      <c r="F17" s="38" t="s">
        <v>56</v>
      </c>
      <c r="G17" s="39">
        <v>1</v>
      </c>
      <c r="H17" s="39">
        <v>0</v>
      </c>
      <c r="I17" s="39">
        <f>ROUND(G17*H17,P4)</f>
        <v>0</v>
      </c>
      <c r="J17" s="38" t="s">
        <v>57</v>
      </c>
      <c r="O17" s="40">
        <f>I17*0.21</f>
        <v>0</v>
      </c>
      <c r="P17">
        <v>3</v>
      </c>
    </row>
    <row r="18" ht="30">
      <c r="A18" s="35" t="s">
        <v>58</v>
      </c>
      <c r="B18" s="41"/>
      <c r="C18" s="42"/>
      <c r="D18" s="42"/>
      <c r="E18" s="37" t="s">
        <v>70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61</v>
      </c>
      <c r="F19" s="42"/>
      <c r="G19" s="42"/>
      <c r="H19" s="42"/>
      <c r="I19" s="42"/>
      <c r="J19" s="43"/>
    </row>
    <row r="20" ht="105">
      <c r="A20" s="35" t="s">
        <v>62</v>
      </c>
      <c r="B20" s="41"/>
      <c r="C20" s="42"/>
      <c r="D20" s="42"/>
      <c r="E20" s="37" t="s">
        <v>71</v>
      </c>
      <c r="F20" s="42"/>
      <c r="G20" s="42"/>
      <c r="H20" s="42"/>
      <c r="I20" s="42"/>
      <c r="J20" s="43"/>
    </row>
    <row r="21">
      <c r="A21" s="35" t="s">
        <v>52</v>
      </c>
      <c r="B21" s="35">
        <v>4</v>
      </c>
      <c r="C21" s="36" t="s">
        <v>67</v>
      </c>
      <c r="D21" s="35" t="s">
        <v>72</v>
      </c>
      <c r="E21" s="37" t="s">
        <v>69</v>
      </c>
      <c r="F21" s="38" t="s">
        <v>56</v>
      </c>
      <c r="G21" s="39">
        <v>1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 ht="30">
      <c r="A22" s="35" t="s">
        <v>58</v>
      </c>
      <c r="B22" s="41"/>
      <c r="C22" s="42"/>
      <c r="D22" s="42"/>
      <c r="E22" s="37" t="s">
        <v>73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61</v>
      </c>
      <c r="F23" s="42"/>
      <c r="G23" s="42"/>
      <c r="H23" s="42"/>
      <c r="I23" s="42"/>
      <c r="J23" s="43"/>
    </row>
    <row r="24" ht="105">
      <c r="A24" s="35" t="s">
        <v>62</v>
      </c>
      <c r="B24" s="41"/>
      <c r="C24" s="42"/>
      <c r="D24" s="42"/>
      <c r="E24" s="37" t="s">
        <v>71</v>
      </c>
      <c r="F24" s="42"/>
      <c r="G24" s="42"/>
      <c r="H24" s="42"/>
      <c r="I24" s="42"/>
      <c r="J24" s="43"/>
    </row>
    <row r="25">
      <c r="A25" s="35" t="s">
        <v>52</v>
      </c>
      <c r="B25" s="35">
        <v>5</v>
      </c>
      <c r="C25" s="36" t="s">
        <v>74</v>
      </c>
      <c r="D25" s="35" t="s">
        <v>54</v>
      </c>
      <c r="E25" s="37" t="s">
        <v>75</v>
      </c>
      <c r="F25" s="38" t="s">
        <v>76</v>
      </c>
      <c r="G25" s="39">
        <v>1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 ht="375">
      <c r="A26" s="35" t="s">
        <v>58</v>
      </c>
      <c r="B26" s="41"/>
      <c r="C26" s="42"/>
      <c r="D26" s="42"/>
      <c r="E26" s="37" t="s">
        <v>77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61</v>
      </c>
      <c r="F27" s="42"/>
      <c r="G27" s="42"/>
      <c r="H27" s="42"/>
      <c r="I27" s="42"/>
      <c r="J27" s="43"/>
    </row>
    <row r="28" ht="75">
      <c r="A28" s="35" t="s">
        <v>62</v>
      </c>
      <c r="B28" s="41"/>
      <c r="C28" s="42"/>
      <c r="D28" s="42"/>
      <c r="E28" s="37" t="s">
        <v>78</v>
      </c>
      <c r="F28" s="42"/>
      <c r="G28" s="42"/>
      <c r="H28" s="42"/>
      <c r="I28" s="42"/>
      <c r="J28" s="43"/>
    </row>
    <row r="29">
      <c r="A29" s="35" t="s">
        <v>52</v>
      </c>
      <c r="B29" s="35">
        <v>6</v>
      </c>
      <c r="C29" s="36" t="s">
        <v>79</v>
      </c>
      <c r="D29" s="35" t="s">
        <v>68</v>
      </c>
      <c r="E29" s="37" t="s">
        <v>80</v>
      </c>
      <c r="F29" s="38" t="s">
        <v>81</v>
      </c>
      <c r="G29" s="39">
        <v>1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 ht="30">
      <c r="A30" s="35" t="s">
        <v>58</v>
      </c>
      <c r="B30" s="41"/>
      <c r="C30" s="42"/>
      <c r="D30" s="42"/>
      <c r="E30" s="37" t="s">
        <v>82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61</v>
      </c>
      <c r="F31" s="42"/>
      <c r="G31" s="42"/>
      <c r="H31" s="42"/>
      <c r="I31" s="42"/>
      <c r="J31" s="43"/>
    </row>
    <row r="32" ht="60">
      <c r="A32" s="35" t="s">
        <v>62</v>
      </c>
      <c r="B32" s="41"/>
      <c r="C32" s="42"/>
      <c r="D32" s="42"/>
      <c r="E32" s="37" t="s">
        <v>83</v>
      </c>
      <c r="F32" s="42"/>
      <c r="G32" s="42"/>
      <c r="H32" s="42"/>
      <c r="I32" s="42"/>
      <c r="J32" s="43"/>
    </row>
    <row r="33">
      <c r="A33" s="35" t="s">
        <v>52</v>
      </c>
      <c r="B33" s="35">
        <v>7</v>
      </c>
      <c r="C33" s="36" t="s">
        <v>84</v>
      </c>
      <c r="D33" s="35" t="s">
        <v>85</v>
      </c>
      <c r="E33" s="37" t="s">
        <v>86</v>
      </c>
      <c r="F33" s="38" t="s">
        <v>56</v>
      </c>
      <c r="G33" s="39">
        <v>1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 ht="60">
      <c r="A34" s="35" t="s">
        <v>58</v>
      </c>
      <c r="B34" s="41"/>
      <c r="C34" s="42"/>
      <c r="D34" s="42"/>
      <c r="E34" s="37" t="s">
        <v>87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61</v>
      </c>
      <c r="F35" s="42"/>
      <c r="G35" s="42"/>
      <c r="H35" s="42"/>
      <c r="I35" s="42"/>
      <c r="J35" s="43"/>
    </row>
    <row r="36" ht="30">
      <c r="A36" s="35" t="s">
        <v>62</v>
      </c>
      <c r="B36" s="41"/>
      <c r="C36" s="42"/>
      <c r="D36" s="42"/>
      <c r="E36" s="37" t="s">
        <v>88</v>
      </c>
      <c r="F36" s="42"/>
      <c r="G36" s="42"/>
      <c r="H36" s="42"/>
      <c r="I36" s="42"/>
      <c r="J36" s="43"/>
    </row>
    <row r="37">
      <c r="A37" s="35" t="s">
        <v>52</v>
      </c>
      <c r="B37" s="35">
        <v>8</v>
      </c>
      <c r="C37" s="36" t="s">
        <v>84</v>
      </c>
      <c r="D37" s="35" t="s">
        <v>89</v>
      </c>
      <c r="E37" s="37" t="s">
        <v>86</v>
      </c>
      <c r="F37" s="38" t="s">
        <v>56</v>
      </c>
      <c r="G37" s="39">
        <v>1</v>
      </c>
      <c r="H37" s="39">
        <v>0</v>
      </c>
      <c r="I37" s="39">
        <f>ROUND(G37*H37,P4)</f>
        <v>0</v>
      </c>
      <c r="J37" s="38" t="s">
        <v>57</v>
      </c>
      <c r="O37" s="40">
        <f>I37*0.21</f>
        <v>0</v>
      </c>
      <c r="P37">
        <v>3</v>
      </c>
    </row>
    <row r="38" ht="180">
      <c r="A38" s="35" t="s">
        <v>58</v>
      </c>
      <c r="B38" s="41"/>
      <c r="C38" s="42"/>
      <c r="D38" s="42"/>
      <c r="E38" s="37" t="s">
        <v>90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61</v>
      </c>
      <c r="F39" s="42"/>
      <c r="G39" s="42"/>
      <c r="H39" s="42"/>
      <c r="I39" s="42"/>
      <c r="J39" s="43"/>
    </row>
    <row r="40" ht="30">
      <c r="A40" s="35" t="s">
        <v>62</v>
      </c>
      <c r="B40" s="41"/>
      <c r="C40" s="42"/>
      <c r="D40" s="42"/>
      <c r="E40" s="37" t="s">
        <v>88</v>
      </c>
      <c r="F40" s="42"/>
      <c r="G40" s="42"/>
      <c r="H40" s="42"/>
      <c r="I40" s="42"/>
      <c r="J40" s="43"/>
    </row>
    <row r="41">
      <c r="A41" s="35" t="s">
        <v>52</v>
      </c>
      <c r="B41" s="35">
        <v>9</v>
      </c>
      <c r="C41" s="36" t="s">
        <v>91</v>
      </c>
      <c r="D41" s="35" t="s">
        <v>54</v>
      </c>
      <c r="E41" s="37" t="s">
        <v>92</v>
      </c>
      <c r="F41" s="38" t="s">
        <v>56</v>
      </c>
      <c r="G41" s="39">
        <v>1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90">
      <c r="A42" s="35" t="s">
        <v>58</v>
      </c>
      <c r="B42" s="41"/>
      <c r="C42" s="42"/>
      <c r="D42" s="42"/>
      <c r="E42" s="37" t="s">
        <v>93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61</v>
      </c>
      <c r="F43" s="42"/>
      <c r="G43" s="42"/>
      <c r="H43" s="42"/>
      <c r="I43" s="42"/>
      <c r="J43" s="43"/>
    </row>
    <row r="44" ht="60">
      <c r="A44" s="35" t="s">
        <v>62</v>
      </c>
      <c r="B44" s="41"/>
      <c r="C44" s="42"/>
      <c r="D44" s="42"/>
      <c r="E44" s="37" t="s">
        <v>83</v>
      </c>
      <c r="F44" s="42"/>
      <c r="G44" s="42"/>
      <c r="H44" s="42"/>
      <c r="I44" s="42"/>
      <c r="J44" s="43"/>
    </row>
    <row r="45">
      <c r="A45" s="35" t="s">
        <v>52</v>
      </c>
      <c r="B45" s="35">
        <v>10</v>
      </c>
      <c r="C45" s="36" t="s">
        <v>94</v>
      </c>
      <c r="D45" s="35" t="s">
        <v>54</v>
      </c>
      <c r="E45" s="37" t="s">
        <v>95</v>
      </c>
      <c r="F45" s="38" t="s">
        <v>81</v>
      </c>
      <c r="G45" s="39">
        <v>3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60">
      <c r="A46" s="35" t="s">
        <v>58</v>
      </c>
      <c r="B46" s="41"/>
      <c r="C46" s="42"/>
      <c r="D46" s="42"/>
      <c r="E46" s="37" t="s">
        <v>96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97</v>
      </c>
      <c r="F47" s="42"/>
      <c r="G47" s="42"/>
      <c r="H47" s="42"/>
      <c r="I47" s="42"/>
      <c r="J47" s="43"/>
    </row>
    <row r="48" ht="135">
      <c r="A48" s="35" t="s">
        <v>62</v>
      </c>
      <c r="B48" s="41"/>
      <c r="C48" s="42"/>
      <c r="D48" s="42"/>
      <c r="E48" s="37" t="s">
        <v>98</v>
      </c>
      <c r="F48" s="42"/>
      <c r="G48" s="42"/>
      <c r="H48" s="42"/>
      <c r="I48" s="42"/>
      <c r="J48" s="43"/>
    </row>
    <row r="49">
      <c r="A49" s="35" t="s">
        <v>52</v>
      </c>
      <c r="B49" s="35">
        <v>11</v>
      </c>
      <c r="C49" s="36" t="s">
        <v>99</v>
      </c>
      <c r="D49" s="35" t="s">
        <v>85</v>
      </c>
      <c r="E49" s="37" t="s">
        <v>100</v>
      </c>
      <c r="F49" s="38" t="s">
        <v>56</v>
      </c>
      <c r="G49" s="39">
        <v>1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270">
      <c r="A50" s="35" t="s">
        <v>58</v>
      </c>
      <c r="B50" s="41"/>
      <c r="C50" s="42"/>
      <c r="D50" s="42"/>
      <c r="E50" s="37" t="s">
        <v>101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61</v>
      </c>
      <c r="F51" s="42"/>
      <c r="G51" s="42"/>
      <c r="H51" s="42"/>
      <c r="I51" s="42"/>
      <c r="J51" s="43"/>
    </row>
    <row r="52" ht="75">
      <c r="A52" s="35" t="s">
        <v>62</v>
      </c>
      <c r="B52" s="41"/>
      <c r="C52" s="42"/>
      <c r="D52" s="42"/>
      <c r="E52" s="37" t="s">
        <v>102</v>
      </c>
      <c r="F52" s="42"/>
      <c r="G52" s="42"/>
      <c r="H52" s="42"/>
      <c r="I52" s="42"/>
      <c r="J52" s="43"/>
    </row>
    <row r="53">
      <c r="A53" s="35" t="s">
        <v>52</v>
      </c>
      <c r="B53" s="35">
        <v>12</v>
      </c>
      <c r="C53" s="36" t="s">
        <v>99</v>
      </c>
      <c r="D53" s="35" t="s">
        <v>89</v>
      </c>
      <c r="E53" s="37" t="s">
        <v>100</v>
      </c>
      <c r="F53" s="38" t="s">
        <v>56</v>
      </c>
      <c r="G53" s="39">
        <v>1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270">
      <c r="A54" s="35" t="s">
        <v>58</v>
      </c>
      <c r="B54" s="41"/>
      <c r="C54" s="42"/>
      <c r="D54" s="42"/>
      <c r="E54" s="37" t="s">
        <v>103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61</v>
      </c>
      <c r="F55" s="42"/>
      <c r="G55" s="42"/>
      <c r="H55" s="42"/>
      <c r="I55" s="42"/>
      <c r="J55" s="43"/>
    </row>
    <row r="56" ht="75">
      <c r="A56" s="35" t="s">
        <v>62</v>
      </c>
      <c r="B56" s="41"/>
      <c r="C56" s="42"/>
      <c r="D56" s="42"/>
      <c r="E56" s="37" t="s">
        <v>102</v>
      </c>
      <c r="F56" s="42"/>
      <c r="G56" s="42"/>
      <c r="H56" s="42"/>
      <c r="I56" s="42"/>
      <c r="J56" s="43"/>
    </row>
    <row r="57">
      <c r="A57" s="35" t="s">
        <v>52</v>
      </c>
      <c r="B57" s="35">
        <v>13</v>
      </c>
      <c r="C57" s="36" t="s">
        <v>99</v>
      </c>
      <c r="D57" s="35" t="s">
        <v>104</v>
      </c>
      <c r="E57" s="37" t="s">
        <v>100</v>
      </c>
      <c r="F57" s="38" t="s">
        <v>56</v>
      </c>
      <c r="G57" s="39">
        <v>1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270">
      <c r="A58" s="35" t="s">
        <v>58</v>
      </c>
      <c r="B58" s="41"/>
      <c r="C58" s="42"/>
      <c r="D58" s="42"/>
      <c r="E58" s="37" t="s">
        <v>105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61</v>
      </c>
      <c r="F59" s="42"/>
      <c r="G59" s="42"/>
      <c r="H59" s="42"/>
      <c r="I59" s="42"/>
      <c r="J59" s="43"/>
    </row>
    <row r="60" ht="75">
      <c r="A60" s="35" t="s">
        <v>62</v>
      </c>
      <c r="B60" s="46"/>
      <c r="C60" s="47"/>
      <c r="D60" s="47"/>
      <c r="E60" s="37" t="s">
        <v>102</v>
      </c>
      <c r="F60" s="47"/>
      <c r="G60" s="47"/>
      <c r="H60" s="47"/>
      <c r="I60" s="47"/>
      <c r="J6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13</v>
      </c>
      <c r="I3" s="23">
        <f>SUMIFS(I8:I49,A8:A49,"SD")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1278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 ht="30">
      <c r="A11" s="35" t="s">
        <v>60</v>
      </c>
      <c r="B11" s="41"/>
      <c r="C11" s="42"/>
      <c r="D11" s="42"/>
      <c r="E11" s="44" t="s">
        <v>111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112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85</v>
      </c>
      <c r="D13" s="32"/>
      <c r="E13" s="29" t="s">
        <v>113</v>
      </c>
      <c r="F13" s="32"/>
      <c r="G13" s="32"/>
      <c r="H13" s="32"/>
      <c r="I13" s="33">
        <f>SUMIFS(I14:I49,A14:A49,"P")</f>
        <v>0</v>
      </c>
      <c r="J13" s="34"/>
    </row>
    <row r="14">
      <c r="A14" s="35" t="s">
        <v>52</v>
      </c>
      <c r="B14" s="35">
        <v>2</v>
      </c>
      <c r="C14" s="36" t="s">
        <v>114</v>
      </c>
      <c r="D14" s="35" t="s">
        <v>54</v>
      </c>
      <c r="E14" s="37" t="s">
        <v>115</v>
      </c>
      <c r="F14" s="38" t="s">
        <v>116</v>
      </c>
      <c r="G14" s="39">
        <v>1172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45">
      <c r="A15" s="35" t="s">
        <v>58</v>
      </c>
      <c r="B15" s="41"/>
      <c r="C15" s="42"/>
      <c r="D15" s="42"/>
      <c r="E15" s="37" t="s">
        <v>117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118</v>
      </c>
      <c r="F16" s="42"/>
      <c r="G16" s="42"/>
      <c r="H16" s="42"/>
      <c r="I16" s="42"/>
      <c r="J16" s="43"/>
    </row>
    <row r="17" ht="90">
      <c r="A17" s="35" t="s">
        <v>62</v>
      </c>
      <c r="B17" s="41"/>
      <c r="C17" s="42"/>
      <c r="D17" s="42"/>
      <c r="E17" s="37" t="s">
        <v>119</v>
      </c>
      <c r="F17" s="42"/>
      <c r="G17" s="42"/>
      <c r="H17" s="42"/>
      <c r="I17" s="42"/>
      <c r="J17" s="43"/>
    </row>
    <row r="18">
      <c r="A18" s="35" t="s">
        <v>52</v>
      </c>
      <c r="B18" s="35">
        <v>3</v>
      </c>
      <c r="C18" s="36" t="s">
        <v>120</v>
      </c>
      <c r="D18" s="35" t="s">
        <v>54</v>
      </c>
      <c r="E18" s="37" t="s">
        <v>121</v>
      </c>
      <c r="F18" s="38" t="s">
        <v>116</v>
      </c>
      <c r="G18" s="39">
        <v>4260</v>
      </c>
      <c r="H18" s="39">
        <v>0</v>
      </c>
      <c r="I18" s="39">
        <f>ROUND(G18*H18,P4)</f>
        <v>0</v>
      </c>
      <c r="J18" s="38" t="s">
        <v>57</v>
      </c>
      <c r="O18" s="40">
        <f>I18*0.21</f>
        <v>0</v>
      </c>
      <c r="P18">
        <v>3</v>
      </c>
    </row>
    <row r="19" ht="30">
      <c r="A19" s="35" t="s">
        <v>58</v>
      </c>
      <c r="B19" s="41"/>
      <c r="C19" s="42"/>
      <c r="D19" s="42"/>
      <c r="E19" s="37" t="s">
        <v>122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123</v>
      </c>
      <c r="F20" s="42"/>
      <c r="G20" s="42"/>
      <c r="H20" s="42"/>
      <c r="I20" s="42"/>
      <c r="J20" s="43"/>
    </row>
    <row r="21" ht="60">
      <c r="A21" s="35" t="s">
        <v>62</v>
      </c>
      <c r="B21" s="41"/>
      <c r="C21" s="42"/>
      <c r="D21" s="42"/>
      <c r="E21" s="37" t="s">
        <v>124</v>
      </c>
      <c r="F21" s="42"/>
      <c r="G21" s="42"/>
      <c r="H21" s="42"/>
      <c r="I21" s="42"/>
      <c r="J21" s="43"/>
    </row>
    <row r="22">
      <c r="A22" s="35" t="s">
        <v>52</v>
      </c>
      <c r="B22" s="35">
        <v>4</v>
      </c>
      <c r="C22" s="36" t="s">
        <v>125</v>
      </c>
      <c r="D22" s="35" t="s">
        <v>54</v>
      </c>
      <c r="E22" s="37" t="s">
        <v>126</v>
      </c>
      <c r="F22" s="38" t="s">
        <v>81</v>
      </c>
      <c r="G22" s="39">
        <v>8</v>
      </c>
      <c r="H22" s="39">
        <v>0</v>
      </c>
      <c r="I22" s="39">
        <f>ROUND(G22*H22,P4)</f>
        <v>0</v>
      </c>
      <c r="J22" s="38" t="s">
        <v>57</v>
      </c>
      <c r="O22" s="40">
        <f>I22*0.21</f>
        <v>0</v>
      </c>
      <c r="P22">
        <v>3</v>
      </c>
    </row>
    <row r="23" ht="45">
      <c r="A23" s="35" t="s">
        <v>58</v>
      </c>
      <c r="B23" s="41"/>
      <c r="C23" s="42"/>
      <c r="D23" s="42"/>
      <c r="E23" s="37" t="s">
        <v>127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128</v>
      </c>
      <c r="F24" s="42"/>
      <c r="G24" s="42"/>
      <c r="H24" s="42"/>
      <c r="I24" s="42"/>
      <c r="J24" s="43"/>
    </row>
    <row r="25" ht="225">
      <c r="A25" s="35" t="s">
        <v>62</v>
      </c>
      <c r="B25" s="41"/>
      <c r="C25" s="42"/>
      <c r="D25" s="42"/>
      <c r="E25" s="37" t="s">
        <v>129</v>
      </c>
      <c r="F25" s="42"/>
      <c r="G25" s="42"/>
      <c r="H25" s="42"/>
      <c r="I25" s="42"/>
      <c r="J25" s="43"/>
    </row>
    <row r="26">
      <c r="A26" s="35" t="s">
        <v>52</v>
      </c>
      <c r="B26" s="35">
        <v>5</v>
      </c>
      <c r="C26" s="36" t="s">
        <v>130</v>
      </c>
      <c r="D26" s="35" t="s">
        <v>54</v>
      </c>
      <c r="E26" s="37" t="s">
        <v>131</v>
      </c>
      <c r="F26" s="38" t="s">
        <v>81</v>
      </c>
      <c r="G26" s="39">
        <v>21</v>
      </c>
      <c r="H26" s="39">
        <v>0</v>
      </c>
      <c r="I26" s="39">
        <f>ROUND(G26*H26,P4)</f>
        <v>0</v>
      </c>
      <c r="J26" s="38" t="s">
        <v>57</v>
      </c>
      <c r="O26" s="40">
        <f>I26*0.21</f>
        <v>0</v>
      </c>
      <c r="P26">
        <v>3</v>
      </c>
    </row>
    <row r="27" ht="45">
      <c r="A27" s="35" t="s">
        <v>58</v>
      </c>
      <c r="B27" s="41"/>
      <c r="C27" s="42"/>
      <c r="D27" s="42"/>
      <c r="E27" s="37" t="s">
        <v>127</v>
      </c>
      <c r="F27" s="42"/>
      <c r="G27" s="42"/>
      <c r="H27" s="42"/>
      <c r="I27" s="42"/>
      <c r="J27" s="43"/>
    </row>
    <row r="28">
      <c r="A28" s="35" t="s">
        <v>60</v>
      </c>
      <c r="B28" s="41"/>
      <c r="C28" s="42"/>
      <c r="D28" s="42"/>
      <c r="E28" s="44" t="s">
        <v>132</v>
      </c>
      <c r="F28" s="42"/>
      <c r="G28" s="42"/>
      <c r="H28" s="42"/>
      <c r="I28" s="42"/>
      <c r="J28" s="43"/>
    </row>
    <row r="29" ht="225">
      <c r="A29" s="35" t="s">
        <v>62</v>
      </c>
      <c r="B29" s="41"/>
      <c r="C29" s="42"/>
      <c r="D29" s="42"/>
      <c r="E29" s="37" t="s">
        <v>129</v>
      </c>
      <c r="F29" s="42"/>
      <c r="G29" s="42"/>
      <c r="H29" s="42"/>
      <c r="I29" s="42"/>
      <c r="J29" s="43"/>
    </row>
    <row r="30">
      <c r="A30" s="35" t="s">
        <v>52</v>
      </c>
      <c r="B30" s="35">
        <v>6</v>
      </c>
      <c r="C30" s="36" t="s">
        <v>133</v>
      </c>
      <c r="D30" s="35" t="s">
        <v>54</v>
      </c>
      <c r="E30" s="37" t="s">
        <v>134</v>
      </c>
      <c r="F30" s="38" t="s">
        <v>81</v>
      </c>
      <c r="G30" s="39">
        <v>61</v>
      </c>
      <c r="H30" s="39">
        <v>0</v>
      </c>
      <c r="I30" s="39">
        <f>ROUND(G30*H30,P4)</f>
        <v>0</v>
      </c>
      <c r="J30" s="38" t="s">
        <v>57</v>
      </c>
      <c r="O30" s="40">
        <f>I30*0.21</f>
        <v>0</v>
      </c>
      <c r="P30">
        <v>3</v>
      </c>
    </row>
    <row r="31" ht="45">
      <c r="A31" s="35" t="s">
        <v>58</v>
      </c>
      <c r="B31" s="41"/>
      <c r="C31" s="42"/>
      <c r="D31" s="42"/>
      <c r="E31" s="37" t="s">
        <v>127</v>
      </c>
      <c r="F31" s="42"/>
      <c r="G31" s="42"/>
      <c r="H31" s="42"/>
      <c r="I31" s="42"/>
      <c r="J31" s="43"/>
    </row>
    <row r="32">
      <c r="A32" s="35" t="s">
        <v>60</v>
      </c>
      <c r="B32" s="41"/>
      <c r="C32" s="42"/>
      <c r="D32" s="42"/>
      <c r="E32" s="44" t="s">
        <v>135</v>
      </c>
      <c r="F32" s="42"/>
      <c r="G32" s="42"/>
      <c r="H32" s="42"/>
      <c r="I32" s="42"/>
      <c r="J32" s="43"/>
    </row>
    <row r="33" ht="225">
      <c r="A33" s="35" t="s">
        <v>62</v>
      </c>
      <c r="B33" s="41"/>
      <c r="C33" s="42"/>
      <c r="D33" s="42"/>
      <c r="E33" s="37" t="s">
        <v>129</v>
      </c>
      <c r="F33" s="42"/>
      <c r="G33" s="42"/>
      <c r="H33" s="42"/>
      <c r="I33" s="42"/>
      <c r="J33" s="43"/>
    </row>
    <row r="34">
      <c r="A34" s="35" t="s">
        <v>52</v>
      </c>
      <c r="B34" s="35">
        <v>7</v>
      </c>
      <c r="C34" s="36" t="s">
        <v>136</v>
      </c>
      <c r="D34" s="35" t="s">
        <v>54</v>
      </c>
      <c r="E34" s="37" t="s">
        <v>137</v>
      </c>
      <c r="F34" s="38" t="s">
        <v>81</v>
      </c>
      <c r="G34" s="39">
        <v>62</v>
      </c>
      <c r="H34" s="39">
        <v>0</v>
      </c>
      <c r="I34" s="39">
        <f>ROUND(G34*H34,P4)</f>
        <v>0</v>
      </c>
      <c r="J34" s="38" t="s">
        <v>57</v>
      </c>
      <c r="O34" s="40">
        <f>I34*0.21</f>
        <v>0</v>
      </c>
      <c r="P34">
        <v>3</v>
      </c>
    </row>
    <row r="35" ht="45">
      <c r="A35" s="35" t="s">
        <v>58</v>
      </c>
      <c r="B35" s="41"/>
      <c r="C35" s="42"/>
      <c r="D35" s="42"/>
      <c r="E35" s="37" t="s">
        <v>127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138</v>
      </c>
      <c r="F36" s="42"/>
      <c r="G36" s="42"/>
      <c r="H36" s="42"/>
      <c r="I36" s="42"/>
      <c r="J36" s="43"/>
    </row>
    <row r="37" ht="150">
      <c r="A37" s="35" t="s">
        <v>62</v>
      </c>
      <c r="B37" s="41"/>
      <c r="C37" s="42"/>
      <c r="D37" s="42"/>
      <c r="E37" s="37" t="s">
        <v>139</v>
      </c>
      <c r="F37" s="42"/>
      <c r="G37" s="42"/>
      <c r="H37" s="42"/>
      <c r="I37" s="42"/>
      <c r="J37" s="43"/>
    </row>
    <row r="38">
      <c r="A38" s="35" t="s">
        <v>52</v>
      </c>
      <c r="B38" s="35">
        <v>8</v>
      </c>
      <c r="C38" s="36" t="s">
        <v>140</v>
      </c>
      <c r="D38" s="35"/>
      <c r="E38" s="37" t="s">
        <v>141</v>
      </c>
      <c r="F38" s="38" t="s">
        <v>142</v>
      </c>
      <c r="G38" s="39">
        <v>7488.8400000000001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143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144</v>
      </c>
      <c r="F40" s="42"/>
      <c r="G40" s="42"/>
      <c r="H40" s="42"/>
      <c r="I40" s="42"/>
      <c r="J40" s="43"/>
    </row>
    <row r="41" ht="75">
      <c r="A41" s="35" t="s">
        <v>62</v>
      </c>
      <c r="B41" s="41"/>
      <c r="C41" s="42"/>
      <c r="D41" s="42"/>
      <c r="E41" s="37" t="s">
        <v>145</v>
      </c>
      <c r="F41" s="42"/>
      <c r="G41" s="42"/>
      <c r="H41" s="42"/>
      <c r="I41" s="42"/>
      <c r="J41" s="43"/>
    </row>
    <row r="42">
      <c r="A42" s="35" t="s">
        <v>52</v>
      </c>
      <c r="B42" s="35">
        <v>9</v>
      </c>
      <c r="C42" s="36" t="s">
        <v>146</v>
      </c>
      <c r="D42" s="35" t="s">
        <v>54</v>
      </c>
      <c r="E42" s="37" t="s">
        <v>147</v>
      </c>
      <c r="F42" s="38" t="s">
        <v>142</v>
      </c>
      <c r="G42" s="39">
        <v>2928.9499999999998</v>
      </c>
      <c r="H42" s="39">
        <v>0</v>
      </c>
      <c r="I42" s="39">
        <f>ROUND(G42*H42,P4)</f>
        <v>0</v>
      </c>
      <c r="J42" s="38" t="s">
        <v>57</v>
      </c>
      <c r="O42" s="40">
        <f>I42*0.21</f>
        <v>0</v>
      </c>
      <c r="P42">
        <v>3</v>
      </c>
    </row>
    <row r="43" ht="30">
      <c r="A43" s="35" t="s">
        <v>58</v>
      </c>
      <c r="B43" s="41"/>
      <c r="C43" s="42"/>
      <c r="D43" s="42"/>
      <c r="E43" s="37" t="s">
        <v>148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149</v>
      </c>
      <c r="F44" s="42"/>
      <c r="G44" s="42"/>
      <c r="H44" s="42"/>
      <c r="I44" s="42"/>
      <c r="J44" s="43"/>
    </row>
    <row r="45" ht="270">
      <c r="A45" s="35" t="s">
        <v>62</v>
      </c>
      <c r="B45" s="41"/>
      <c r="C45" s="42"/>
      <c r="D45" s="42"/>
      <c r="E45" s="37" t="s">
        <v>150</v>
      </c>
      <c r="F45" s="42"/>
      <c r="G45" s="42"/>
      <c r="H45" s="42"/>
      <c r="I45" s="42"/>
      <c r="J45" s="43"/>
    </row>
    <row r="46">
      <c r="A46" s="35" t="s">
        <v>52</v>
      </c>
      <c r="B46" s="35">
        <v>10</v>
      </c>
      <c r="C46" s="36" t="s">
        <v>151</v>
      </c>
      <c r="D46" s="35" t="s">
        <v>54</v>
      </c>
      <c r="E46" s="37" t="s">
        <v>152</v>
      </c>
      <c r="F46" s="38" t="s">
        <v>142</v>
      </c>
      <c r="G46" s="39">
        <v>4559.8900000000003</v>
      </c>
      <c r="H46" s="39">
        <v>0</v>
      </c>
      <c r="I46" s="39">
        <f>ROUND(G46*H46,P4)</f>
        <v>0</v>
      </c>
      <c r="J46" s="38" t="s">
        <v>57</v>
      </c>
      <c r="O46" s="40">
        <f>I46*0.21</f>
        <v>0</v>
      </c>
      <c r="P46">
        <v>3</v>
      </c>
    </row>
    <row r="47" ht="45">
      <c r="A47" s="35" t="s">
        <v>58</v>
      </c>
      <c r="B47" s="41"/>
      <c r="C47" s="42"/>
      <c r="D47" s="42"/>
      <c r="E47" s="37" t="s">
        <v>153</v>
      </c>
      <c r="F47" s="42"/>
      <c r="G47" s="42"/>
      <c r="H47" s="42"/>
      <c r="I47" s="42"/>
      <c r="J47" s="43"/>
    </row>
    <row r="48">
      <c r="A48" s="35" t="s">
        <v>60</v>
      </c>
      <c r="B48" s="41"/>
      <c r="C48" s="42"/>
      <c r="D48" s="42"/>
      <c r="E48" s="44" t="s">
        <v>154</v>
      </c>
      <c r="F48" s="42"/>
      <c r="G48" s="42"/>
      <c r="H48" s="42"/>
      <c r="I48" s="42"/>
      <c r="J48" s="43"/>
    </row>
    <row r="49" ht="45">
      <c r="A49" s="35" t="s">
        <v>62</v>
      </c>
      <c r="B49" s="46"/>
      <c r="C49" s="47"/>
      <c r="D49" s="47"/>
      <c r="E49" s="37" t="s">
        <v>155</v>
      </c>
      <c r="F49" s="47"/>
      <c r="G49" s="47"/>
      <c r="H49" s="47"/>
      <c r="I49" s="47"/>
      <c r="J4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15</v>
      </c>
      <c r="I3" s="23">
        <f>SUMIFS(I8:I460,A8:A460,"SD")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SUMIFS(I9:I22,A9:A22,"P")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22161.48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156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157</v>
      </c>
      <c r="F11" s="42"/>
      <c r="G11" s="42"/>
      <c r="H11" s="42"/>
      <c r="I11" s="42"/>
      <c r="J11" s="43"/>
    </row>
    <row r="12" ht="30">
      <c r="A12" s="35" t="s">
        <v>60</v>
      </c>
      <c r="B12" s="41"/>
      <c r="C12" s="42"/>
      <c r="D12" s="42"/>
      <c r="E12" s="44" t="s">
        <v>158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159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160</v>
      </c>
      <c r="F14" s="42"/>
      <c r="G14" s="42"/>
      <c r="H14" s="42"/>
      <c r="I14" s="42"/>
      <c r="J14" s="43"/>
    </row>
    <row r="15">
      <c r="A15" s="35" t="s">
        <v>52</v>
      </c>
      <c r="B15" s="35">
        <v>2</v>
      </c>
      <c r="C15" s="36" t="s">
        <v>161</v>
      </c>
      <c r="D15" s="35" t="s">
        <v>54</v>
      </c>
      <c r="E15" s="37" t="s">
        <v>162</v>
      </c>
      <c r="F15" s="38" t="s">
        <v>142</v>
      </c>
      <c r="G15" s="39">
        <v>204.69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163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164</v>
      </c>
      <c r="F17" s="42"/>
      <c r="G17" s="42"/>
      <c r="H17" s="42"/>
      <c r="I17" s="42"/>
      <c r="J17" s="43"/>
    </row>
    <row r="18" ht="75">
      <c r="A18" s="35" t="s">
        <v>62</v>
      </c>
      <c r="B18" s="41"/>
      <c r="C18" s="42"/>
      <c r="D18" s="42"/>
      <c r="E18" s="37" t="s">
        <v>165</v>
      </c>
      <c r="F18" s="42"/>
      <c r="G18" s="42"/>
      <c r="H18" s="42"/>
      <c r="I18" s="42"/>
      <c r="J18" s="43"/>
    </row>
    <row r="19">
      <c r="A19" s="35" t="s">
        <v>52</v>
      </c>
      <c r="B19" s="35">
        <v>3</v>
      </c>
      <c r="C19" s="36" t="s">
        <v>166</v>
      </c>
      <c r="D19" s="35" t="s">
        <v>54</v>
      </c>
      <c r="E19" s="37" t="s">
        <v>167</v>
      </c>
      <c r="F19" s="38" t="s">
        <v>56</v>
      </c>
      <c r="G19" s="39">
        <v>2</v>
      </c>
      <c r="H19" s="39">
        <v>0</v>
      </c>
      <c r="I19" s="39">
        <f>ROUND(G19*H19,P4)</f>
        <v>0</v>
      </c>
      <c r="J19" s="38" t="s">
        <v>57</v>
      </c>
      <c r="O19" s="40">
        <f>I19*0.21</f>
        <v>0</v>
      </c>
      <c r="P19">
        <v>3</v>
      </c>
    </row>
    <row r="20" ht="30">
      <c r="A20" s="35" t="s">
        <v>58</v>
      </c>
      <c r="B20" s="41"/>
      <c r="C20" s="42"/>
      <c r="D20" s="42"/>
      <c r="E20" s="37" t="s">
        <v>168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169</v>
      </c>
      <c r="F21" s="42"/>
      <c r="G21" s="42"/>
      <c r="H21" s="42"/>
      <c r="I21" s="42"/>
      <c r="J21" s="43"/>
    </row>
    <row r="22" ht="60">
      <c r="A22" s="35" t="s">
        <v>62</v>
      </c>
      <c r="B22" s="41"/>
      <c r="C22" s="42"/>
      <c r="D22" s="42"/>
      <c r="E22" s="37" t="s">
        <v>83</v>
      </c>
      <c r="F22" s="42"/>
      <c r="G22" s="42"/>
      <c r="H22" s="42"/>
      <c r="I22" s="42"/>
      <c r="J22" s="43"/>
    </row>
    <row r="23">
      <c r="A23" s="29" t="s">
        <v>49</v>
      </c>
      <c r="B23" s="30"/>
      <c r="C23" s="31" t="s">
        <v>85</v>
      </c>
      <c r="D23" s="32"/>
      <c r="E23" s="29" t="s">
        <v>113</v>
      </c>
      <c r="F23" s="32"/>
      <c r="G23" s="32"/>
      <c r="H23" s="32"/>
      <c r="I23" s="33">
        <f>SUMIFS(I24:I123,A24:A123,"P")</f>
        <v>0</v>
      </c>
      <c r="J23" s="34"/>
    </row>
    <row r="24" ht="30">
      <c r="A24" s="35" t="s">
        <v>52</v>
      </c>
      <c r="B24" s="35">
        <v>4</v>
      </c>
      <c r="C24" s="36" t="s">
        <v>170</v>
      </c>
      <c r="D24" s="35" t="s">
        <v>54</v>
      </c>
      <c r="E24" s="37" t="s">
        <v>171</v>
      </c>
      <c r="F24" s="38" t="s">
        <v>142</v>
      </c>
      <c r="G24" s="39">
        <v>795.16999999999996</v>
      </c>
      <c r="H24" s="39">
        <v>0</v>
      </c>
      <c r="I24" s="39">
        <f>ROUND(G24*H24,P4)</f>
        <v>0</v>
      </c>
      <c r="J24" s="38" t="s">
        <v>57</v>
      </c>
      <c r="O24" s="40">
        <f>I24*0.21</f>
        <v>0</v>
      </c>
      <c r="P24">
        <v>3</v>
      </c>
    </row>
    <row r="25">
      <c r="A25" s="35" t="s">
        <v>58</v>
      </c>
      <c r="B25" s="41"/>
      <c r="C25" s="42"/>
      <c r="D25" s="42"/>
      <c r="E25" s="37" t="s">
        <v>172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173</v>
      </c>
      <c r="F26" s="42"/>
      <c r="G26" s="42"/>
      <c r="H26" s="42"/>
      <c r="I26" s="42"/>
      <c r="J26" s="43"/>
    </row>
    <row r="27" ht="120">
      <c r="A27" s="35" t="s">
        <v>62</v>
      </c>
      <c r="B27" s="41"/>
      <c r="C27" s="42"/>
      <c r="D27" s="42"/>
      <c r="E27" s="37" t="s">
        <v>174</v>
      </c>
      <c r="F27" s="42"/>
      <c r="G27" s="42"/>
      <c r="H27" s="42"/>
      <c r="I27" s="42"/>
      <c r="J27" s="43"/>
    </row>
    <row r="28">
      <c r="A28" s="35" t="s">
        <v>52</v>
      </c>
      <c r="B28" s="35">
        <v>5</v>
      </c>
      <c r="C28" s="36" t="s">
        <v>175</v>
      </c>
      <c r="D28" s="35" t="s">
        <v>54</v>
      </c>
      <c r="E28" s="37" t="s">
        <v>176</v>
      </c>
      <c r="F28" s="38" t="s">
        <v>142</v>
      </c>
      <c r="G28" s="39">
        <v>487.36000000000001</v>
      </c>
      <c r="H28" s="39">
        <v>0</v>
      </c>
      <c r="I28" s="39">
        <f>ROUND(G28*H28,P4)</f>
        <v>0</v>
      </c>
      <c r="J28" s="38" t="s">
        <v>57</v>
      </c>
      <c r="O28" s="40">
        <f>I28*0.21</f>
        <v>0</v>
      </c>
      <c r="P28">
        <v>3</v>
      </c>
    </row>
    <row r="29" ht="45">
      <c r="A29" s="35" t="s">
        <v>58</v>
      </c>
      <c r="B29" s="41"/>
      <c r="C29" s="42"/>
      <c r="D29" s="42"/>
      <c r="E29" s="37" t="s">
        <v>177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178</v>
      </c>
      <c r="F30" s="42"/>
      <c r="G30" s="42"/>
      <c r="H30" s="42"/>
      <c r="I30" s="42"/>
      <c r="J30" s="43"/>
    </row>
    <row r="31" ht="120">
      <c r="A31" s="35" t="s">
        <v>62</v>
      </c>
      <c r="B31" s="41"/>
      <c r="C31" s="42"/>
      <c r="D31" s="42"/>
      <c r="E31" s="37" t="s">
        <v>174</v>
      </c>
      <c r="F31" s="42"/>
      <c r="G31" s="42"/>
      <c r="H31" s="42"/>
      <c r="I31" s="42"/>
      <c r="J31" s="43"/>
    </row>
    <row r="32">
      <c r="A32" s="35" t="s">
        <v>52</v>
      </c>
      <c r="B32" s="35">
        <v>6</v>
      </c>
      <c r="C32" s="36" t="s">
        <v>179</v>
      </c>
      <c r="D32" s="35" t="s">
        <v>54</v>
      </c>
      <c r="E32" s="37" t="s">
        <v>180</v>
      </c>
      <c r="F32" s="38" t="s">
        <v>181</v>
      </c>
      <c r="G32" s="39">
        <v>298.52999999999997</v>
      </c>
      <c r="H32" s="39">
        <v>0</v>
      </c>
      <c r="I32" s="39">
        <f>ROUND(G32*H32,P4)</f>
        <v>0</v>
      </c>
      <c r="J32" s="38" t="s">
        <v>57</v>
      </c>
      <c r="O32" s="40">
        <f>I32*0.21</f>
        <v>0</v>
      </c>
      <c r="P32">
        <v>3</v>
      </c>
    </row>
    <row r="33" ht="60">
      <c r="A33" s="35" t="s">
        <v>58</v>
      </c>
      <c r="B33" s="41"/>
      <c r="C33" s="42"/>
      <c r="D33" s="42"/>
      <c r="E33" s="37" t="s">
        <v>182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183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184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185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186</v>
      </c>
      <c r="F37" s="42"/>
      <c r="G37" s="42"/>
      <c r="H37" s="42"/>
      <c r="I37" s="42"/>
      <c r="J37" s="43"/>
    </row>
    <row r="38">
      <c r="A38" s="35" t="s">
        <v>60</v>
      </c>
      <c r="B38" s="41"/>
      <c r="C38" s="42"/>
      <c r="D38" s="42"/>
      <c r="E38" s="44" t="s">
        <v>187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188</v>
      </c>
      <c r="F39" s="42"/>
      <c r="G39" s="42"/>
      <c r="H39" s="42"/>
      <c r="I39" s="42"/>
      <c r="J39" s="43"/>
    </row>
    <row r="40" ht="75">
      <c r="A40" s="35" t="s">
        <v>62</v>
      </c>
      <c r="B40" s="41"/>
      <c r="C40" s="42"/>
      <c r="D40" s="42"/>
      <c r="E40" s="37" t="s">
        <v>189</v>
      </c>
      <c r="F40" s="42"/>
      <c r="G40" s="42"/>
      <c r="H40" s="42"/>
      <c r="I40" s="42"/>
      <c r="J40" s="43"/>
    </row>
    <row r="41">
      <c r="A41" s="35" t="s">
        <v>52</v>
      </c>
      <c r="B41" s="35">
        <v>7</v>
      </c>
      <c r="C41" s="36" t="s">
        <v>190</v>
      </c>
      <c r="D41" s="35" t="s">
        <v>68</v>
      </c>
      <c r="E41" s="37" t="s">
        <v>191</v>
      </c>
      <c r="F41" s="38" t="s">
        <v>142</v>
      </c>
      <c r="G41" s="39">
        <v>9140.9200000000001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45">
      <c r="A42" s="35" t="s">
        <v>58</v>
      </c>
      <c r="B42" s="41"/>
      <c r="C42" s="42"/>
      <c r="D42" s="42"/>
      <c r="E42" s="37" t="s">
        <v>192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193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194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195</v>
      </c>
      <c r="F45" s="42"/>
      <c r="G45" s="42"/>
      <c r="H45" s="42"/>
      <c r="I45" s="42"/>
      <c r="J45" s="43"/>
    </row>
    <row r="46">
      <c r="A46" s="35" t="s">
        <v>60</v>
      </c>
      <c r="B46" s="41"/>
      <c r="C46" s="42"/>
      <c r="D46" s="42"/>
      <c r="E46" s="44" t="s">
        <v>196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197</v>
      </c>
      <c r="F47" s="42"/>
      <c r="G47" s="42"/>
      <c r="H47" s="42"/>
      <c r="I47" s="42"/>
      <c r="J47" s="43"/>
    </row>
    <row r="48">
      <c r="A48" s="35" t="s">
        <v>60</v>
      </c>
      <c r="B48" s="41"/>
      <c r="C48" s="42"/>
      <c r="D48" s="42"/>
      <c r="E48" s="44" t="s">
        <v>198</v>
      </c>
      <c r="F48" s="42"/>
      <c r="G48" s="42"/>
      <c r="H48" s="42"/>
      <c r="I48" s="42"/>
      <c r="J48" s="43"/>
    </row>
    <row r="49" ht="409.5">
      <c r="A49" s="35" t="s">
        <v>62</v>
      </c>
      <c r="B49" s="41"/>
      <c r="C49" s="42"/>
      <c r="D49" s="42"/>
      <c r="E49" s="37" t="s">
        <v>199</v>
      </c>
      <c r="F49" s="42"/>
      <c r="G49" s="42"/>
      <c r="H49" s="42"/>
      <c r="I49" s="42"/>
      <c r="J49" s="43"/>
    </row>
    <row r="50">
      <c r="A50" s="35" t="s">
        <v>52</v>
      </c>
      <c r="B50" s="35">
        <v>8</v>
      </c>
      <c r="C50" s="36" t="s">
        <v>190</v>
      </c>
      <c r="D50" s="35" t="s">
        <v>72</v>
      </c>
      <c r="E50" s="37" t="s">
        <v>191</v>
      </c>
      <c r="F50" s="38" t="s">
        <v>142</v>
      </c>
      <c r="G50" s="39">
        <v>3974.7399999999998</v>
      </c>
      <c r="H50" s="39">
        <v>0</v>
      </c>
      <c r="I50" s="39">
        <f>ROUND(G50*H50,P4)</f>
        <v>0</v>
      </c>
      <c r="J50" s="38" t="s">
        <v>57</v>
      </c>
      <c r="O50" s="40">
        <f>I50*0.21</f>
        <v>0</v>
      </c>
      <c r="P50">
        <v>3</v>
      </c>
    </row>
    <row r="51" ht="45">
      <c r="A51" s="35" t="s">
        <v>58</v>
      </c>
      <c r="B51" s="41"/>
      <c r="C51" s="42"/>
      <c r="D51" s="42"/>
      <c r="E51" s="37" t="s">
        <v>200</v>
      </c>
      <c r="F51" s="42"/>
      <c r="G51" s="42"/>
      <c r="H51" s="42"/>
      <c r="I51" s="42"/>
      <c r="J51" s="43"/>
    </row>
    <row r="52">
      <c r="A52" s="35" t="s">
        <v>60</v>
      </c>
      <c r="B52" s="41"/>
      <c r="C52" s="42"/>
      <c r="D52" s="42"/>
      <c r="E52" s="44" t="s">
        <v>201</v>
      </c>
      <c r="F52" s="42"/>
      <c r="G52" s="42"/>
      <c r="H52" s="42"/>
      <c r="I52" s="42"/>
      <c r="J52" s="43"/>
    </row>
    <row r="53" ht="409.5">
      <c r="A53" s="35" t="s">
        <v>62</v>
      </c>
      <c r="B53" s="41"/>
      <c r="C53" s="42"/>
      <c r="D53" s="42"/>
      <c r="E53" s="37" t="s">
        <v>199</v>
      </c>
      <c r="F53" s="42"/>
      <c r="G53" s="42"/>
      <c r="H53" s="42"/>
      <c r="I53" s="42"/>
      <c r="J53" s="43"/>
    </row>
    <row r="54">
      <c r="A54" s="35" t="s">
        <v>52</v>
      </c>
      <c r="B54" s="35">
        <v>9</v>
      </c>
      <c r="C54" s="36" t="s">
        <v>190</v>
      </c>
      <c r="D54" s="35" t="s">
        <v>202</v>
      </c>
      <c r="E54" s="37" t="s">
        <v>191</v>
      </c>
      <c r="F54" s="38" t="s">
        <v>142</v>
      </c>
      <c r="G54" s="39">
        <v>1462.22</v>
      </c>
      <c r="H54" s="39">
        <v>0</v>
      </c>
      <c r="I54" s="39">
        <f>ROUND(G54*H54,P4)</f>
        <v>0</v>
      </c>
      <c r="J54" s="38" t="s">
        <v>57</v>
      </c>
      <c r="O54" s="40">
        <f>I54*0.21</f>
        <v>0</v>
      </c>
      <c r="P54">
        <v>3</v>
      </c>
    </row>
    <row r="55" ht="30">
      <c r="A55" s="35" t="s">
        <v>58</v>
      </c>
      <c r="B55" s="41"/>
      <c r="C55" s="42"/>
      <c r="D55" s="42"/>
      <c r="E55" s="37" t="s">
        <v>203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204</v>
      </c>
      <c r="F56" s="42"/>
      <c r="G56" s="42"/>
      <c r="H56" s="42"/>
      <c r="I56" s="42"/>
      <c r="J56" s="43"/>
    </row>
    <row r="57" ht="409.5">
      <c r="A57" s="35" t="s">
        <v>62</v>
      </c>
      <c r="B57" s="41"/>
      <c r="C57" s="42"/>
      <c r="D57" s="42"/>
      <c r="E57" s="37" t="s">
        <v>199</v>
      </c>
      <c r="F57" s="42"/>
      <c r="G57" s="42"/>
      <c r="H57" s="42"/>
      <c r="I57" s="42"/>
      <c r="J57" s="43"/>
    </row>
    <row r="58">
      <c r="A58" s="35" t="s">
        <v>52</v>
      </c>
      <c r="B58" s="35">
        <v>10</v>
      </c>
      <c r="C58" s="36" t="s">
        <v>205</v>
      </c>
      <c r="D58" s="35" t="s">
        <v>68</v>
      </c>
      <c r="E58" s="37" t="s">
        <v>206</v>
      </c>
      <c r="F58" s="38" t="s">
        <v>142</v>
      </c>
      <c r="G58" s="39">
        <v>4292.3100000000004</v>
      </c>
      <c r="H58" s="39">
        <v>0</v>
      </c>
      <c r="I58" s="39">
        <f>ROUND(G58*H58,P4)</f>
        <v>0</v>
      </c>
      <c r="J58" s="38" t="s">
        <v>57</v>
      </c>
      <c r="O58" s="40">
        <f>I58*0.21</f>
        <v>0</v>
      </c>
      <c r="P58">
        <v>3</v>
      </c>
    </row>
    <row r="59" ht="30">
      <c r="A59" s="35" t="s">
        <v>58</v>
      </c>
      <c r="B59" s="41"/>
      <c r="C59" s="42"/>
      <c r="D59" s="42"/>
      <c r="E59" s="37" t="s">
        <v>207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208</v>
      </c>
      <c r="F60" s="42"/>
      <c r="G60" s="42"/>
      <c r="H60" s="42"/>
      <c r="I60" s="42"/>
      <c r="J60" s="43"/>
    </row>
    <row r="61">
      <c r="A61" s="35" t="s">
        <v>60</v>
      </c>
      <c r="B61" s="41"/>
      <c r="C61" s="42"/>
      <c r="D61" s="42"/>
      <c r="E61" s="44" t="s">
        <v>209</v>
      </c>
      <c r="F61" s="42"/>
      <c r="G61" s="42"/>
      <c r="H61" s="42"/>
      <c r="I61" s="42"/>
      <c r="J61" s="43"/>
    </row>
    <row r="62">
      <c r="A62" s="35" t="s">
        <v>60</v>
      </c>
      <c r="B62" s="41"/>
      <c r="C62" s="42"/>
      <c r="D62" s="42"/>
      <c r="E62" s="44" t="s">
        <v>210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211</v>
      </c>
      <c r="F63" s="42"/>
      <c r="G63" s="42"/>
      <c r="H63" s="42"/>
      <c r="I63" s="42"/>
      <c r="J63" s="43"/>
    </row>
    <row r="64">
      <c r="A64" s="35" t="s">
        <v>60</v>
      </c>
      <c r="B64" s="41"/>
      <c r="C64" s="42"/>
      <c r="D64" s="42"/>
      <c r="E64" s="44" t="s">
        <v>212</v>
      </c>
      <c r="F64" s="42"/>
      <c r="G64" s="42"/>
      <c r="H64" s="42"/>
      <c r="I64" s="42"/>
      <c r="J64" s="43"/>
    </row>
    <row r="65" ht="405">
      <c r="A65" s="35" t="s">
        <v>62</v>
      </c>
      <c r="B65" s="41"/>
      <c r="C65" s="42"/>
      <c r="D65" s="42"/>
      <c r="E65" s="37" t="s">
        <v>213</v>
      </c>
      <c r="F65" s="42"/>
      <c r="G65" s="42"/>
      <c r="H65" s="42"/>
      <c r="I65" s="42"/>
      <c r="J65" s="43"/>
    </row>
    <row r="66">
      <c r="A66" s="35" t="s">
        <v>52</v>
      </c>
      <c r="B66" s="35">
        <v>11</v>
      </c>
      <c r="C66" s="36" t="s">
        <v>205</v>
      </c>
      <c r="D66" s="35" t="s">
        <v>72</v>
      </c>
      <c r="E66" s="37" t="s">
        <v>206</v>
      </c>
      <c r="F66" s="38" t="s">
        <v>142</v>
      </c>
      <c r="G66" s="39">
        <v>2586.4099999999999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30">
      <c r="A67" s="35" t="s">
        <v>58</v>
      </c>
      <c r="B67" s="41"/>
      <c r="C67" s="42"/>
      <c r="D67" s="42"/>
      <c r="E67" s="37" t="s">
        <v>214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215</v>
      </c>
      <c r="F68" s="42"/>
      <c r="G68" s="42"/>
      <c r="H68" s="42"/>
      <c r="I68" s="42"/>
      <c r="J68" s="43"/>
    </row>
    <row r="69" ht="405">
      <c r="A69" s="35" t="s">
        <v>62</v>
      </c>
      <c r="B69" s="41"/>
      <c r="C69" s="42"/>
      <c r="D69" s="42"/>
      <c r="E69" s="37" t="s">
        <v>213</v>
      </c>
      <c r="F69" s="42"/>
      <c r="G69" s="42"/>
      <c r="H69" s="42"/>
      <c r="I69" s="42"/>
      <c r="J69" s="43"/>
    </row>
    <row r="70">
      <c r="A70" s="35" t="s">
        <v>52</v>
      </c>
      <c r="B70" s="35">
        <v>12</v>
      </c>
      <c r="C70" s="36" t="s">
        <v>216</v>
      </c>
      <c r="D70" s="35"/>
      <c r="E70" s="37" t="s">
        <v>217</v>
      </c>
      <c r="F70" s="38" t="s">
        <v>142</v>
      </c>
      <c r="G70" s="39">
        <v>2.4100000000000001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30">
      <c r="A71" s="35" t="s">
        <v>58</v>
      </c>
      <c r="B71" s="41"/>
      <c r="C71" s="42"/>
      <c r="D71" s="42"/>
      <c r="E71" s="37" t="s">
        <v>218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219</v>
      </c>
      <c r="F72" s="42"/>
      <c r="G72" s="42"/>
      <c r="H72" s="42"/>
      <c r="I72" s="42"/>
      <c r="J72" s="43"/>
    </row>
    <row r="73">
      <c r="A73" s="35" t="s">
        <v>60</v>
      </c>
      <c r="B73" s="41"/>
      <c r="C73" s="42"/>
      <c r="D73" s="42"/>
      <c r="E73" s="44" t="s">
        <v>220</v>
      </c>
      <c r="F73" s="42"/>
      <c r="G73" s="42"/>
      <c r="H73" s="42"/>
      <c r="I73" s="42"/>
      <c r="J73" s="43"/>
    </row>
    <row r="74">
      <c r="A74" s="35" t="s">
        <v>60</v>
      </c>
      <c r="B74" s="41"/>
      <c r="C74" s="42"/>
      <c r="D74" s="42"/>
      <c r="E74" s="44" t="s">
        <v>221</v>
      </c>
      <c r="F74" s="42"/>
      <c r="G74" s="42"/>
      <c r="H74" s="42"/>
      <c r="I74" s="42"/>
      <c r="J74" s="43"/>
    </row>
    <row r="75" ht="375">
      <c r="A75" s="35" t="s">
        <v>62</v>
      </c>
      <c r="B75" s="41"/>
      <c r="C75" s="42"/>
      <c r="D75" s="42"/>
      <c r="E75" s="37" t="s">
        <v>222</v>
      </c>
      <c r="F75" s="42"/>
      <c r="G75" s="42"/>
      <c r="H75" s="42"/>
      <c r="I75" s="42"/>
      <c r="J75" s="43"/>
    </row>
    <row r="76">
      <c r="A76" s="35" t="s">
        <v>52</v>
      </c>
      <c r="B76" s="35">
        <v>13</v>
      </c>
      <c r="C76" s="36" t="s">
        <v>223</v>
      </c>
      <c r="D76" s="35"/>
      <c r="E76" s="37" t="s">
        <v>224</v>
      </c>
      <c r="F76" s="38" t="s">
        <v>142</v>
      </c>
      <c r="G76" s="39">
        <v>2419.2399999999998</v>
      </c>
      <c r="H76" s="39">
        <v>0</v>
      </c>
      <c r="I76" s="39">
        <f>ROUND(G76*H76,P4)</f>
        <v>0</v>
      </c>
      <c r="J76" s="38" t="s">
        <v>57</v>
      </c>
      <c r="O76" s="40">
        <f>I76*0.21</f>
        <v>0</v>
      </c>
      <c r="P76">
        <v>3</v>
      </c>
    </row>
    <row r="77" ht="30">
      <c r="A77" s="35" t="s">
        <v>58</v>
      </c>
      <c r="B77" s="41"/>
      <c r="C77" s="42"/>
      <c r="D77" s="42"/>
      <c r="E77" s="37" t="s">
        <v>225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208</v>
      </c>
      <c r="F78" s="42"/>
      <c r="G78" s="42"/>
      <c r="H78" s="42"/>
      <c r="I78" s="42"/>
      <c r="J78" s="43"/>
    </row>
    <row r="79" ht="375">
      <c r="A79" s="35" t="s">
        <v>62</v>
      </c>
      <c r="B79" s="41"/>
      <c r="C79" s="42"/>
      <c r="D79" s="42"/>
      <c r="E79" s="37" t="s">
        <v>222</v>
      </c>
      <c r="F79" s="42"/>
      <c r="G79" s="42"/>
      <c r="H79" s="42"/>
      <c r="I79" s="42"/>
      <c r="J79" s="43"/>
    </row>
    <row r="80">
      <c r="A80" s="35" t="s">
        <v>52</v>
      </c>
      <c r="B80" s="35">
        <v>14</v>
      </c>
      <c r="C80" s="36" t="s">
        <v>146</v>
      </c>
      <c r="D80" s="35" t="s">
        <v>68</v>
      </c>
      <c r="E80" s="37" t="s">
        <v>147</v>
      </c>
      <c r="F80" s="38" t="s">
        <v>142</v>
      </c>
      <c r="G80" s="39">
        <v>4292.3100000000004</v>
      </c>
      <c r="H80" s="39">
        <v>0</v>
      </c>
      <c r="I80" s="39">
        <f>ROUND(G80*H80,P4)</f>
        <v>0</v>
      </c>
      <c r="J80" s="38" t="s">
        <v>57</v>
      </c>
      <c r="O80" s="40">
        <f>I80*0.21</f>
        <v>0</v>
      </c>
      <c r="P80">
        <v>3</v>
      </c>
    </row>
    <row r="81" ht="30">
      <c r="A81" s="35" t="s">
        <v>58</v>
      </c>
      <c r="B81" s="41"/>
      <c r="C81" s="42"/>
      <c r="D81" s="42"/>
      <c r="E81" s="37" t="s">
        <v>226</v>
      </c>
      <c r="F81" s="42"/>
      <c r="G81" s="42"/>
      <c r="H81" s="42"/>
      <c r="I81" s="42"/>
      <c r="J81" s="43"/>
    </row>
    <row r="82">
      <c r="A82" s="35" t="s">
        <v>60</v>
      </c>
      <c r="B82" s="41"/>
      <c r="C82" s="42"/>
      <c r="D82" s="42"/>
      <c r="E82" s="44" t="s">
        <v>227</v>
      </c>
      <c r="F82" s="42"/>
      <c r="G82" s="42"/>
      <c r="H82" s="42"/>
      <c r="I82" s="42"/>
      <c r="J82" s="43"/>
    </row>
    <row r="83" ht="270">
      <c r="A83" s="35" t="s">
        <v>62</v>
      </c>
      <c r="B83" s="41"/>
      <c r="C83" s="42"/>
      <c r="D83" s="42"/>
      <c r="E83" s="37" t="s">
        <v>150</v>
      </c>
      <c r="F83" s="42"/>
      <c r="G83" s="42"/>
      <c r="H83" s="42"/>
      <c r="I83" s="42"/>
      <c r="J83" s="43"/>
    </row>
    <row r="84">
      <c r="A84" s="35" t="s">
        <v>52</v>
      </c>
      <c r="B84" s="35">
        <v>15</v>
      </c>
      <c r="C84" s="36" t="s">
        <v>146</v>
      </c>
      <c r="D84" s="35" t="s">
        <v>72</v>
      </c>
      <c r="E84" s="37" t="s">
        <v>147</v>
      </c>
      <c r="F84" s="38" t="s">
        <v>142</v>
      </c>
      <c r="G84" s="39">
        <v>10285.57</v>
      </c>
      <c r="H84" s="39">
        <v>0</v>
      </c>
      <c r="I84" s="39">
        <f>ROUND(G84*H84,P4)</f>
        <v>0</v>
      </c>
      <c r="J84" s="38" t="s">
        <v>57</v>
      </c>
      <c r="O84" s="40">
        <f>I84*0.21</f>
        <v>0</v>
      </c>
      <c r="P84">
        <v>3</v>
      </c>
    </row>
    <row r="85" ht="30">
      <c r="A85" s="35" t="s">
        <v>58</v>
      </c>
      <c r="B85" s="41"/>
      <c r="C85" s="42"/>
      <c r="D85" s="42"/>
      <c r="E85" s="37" t="s">
        <v>228</v>
      </c>
      <c r="F85" s="42"/>
      <c r="G85" s="42"/>
      <c r="H85" s="42"/>
      <c r="I85" s="42"/>
      <c r="J85" s="43"/>
    </row>
    <row r="86">
      <c r="A86" s="35" t="s">
        <v>60</v>
      </c>
      <c r="B86" s="41"/>
      <c r="C86" s="42"/>
      <c r="D86" s="42"/>
      <c r="E86" s="44" t="s">
        <v>229</v>
      </c>
      <c r="F86" s="42"/>
      <c r="G86" s="42"/>
      <c r="H86" s="42"/>
      <c r="I86" s="42"/>
      <c r="J86" s="43"/>
    </row>
    <row r="87">
      <c r="A87" s="35" t="s">
        <v>60</v>
      </c>
      <c r="B87" s="41"/>
      <c r="C87" s="42"/>
      <c r="D87" s="42"/>
      <c r="E87" s="44" t="s">
        <v>230</v>
      </c>
      <c r="F87" s="42"/>
      <c r="G87" s="42"/>
      <c r="H87" s="42"/>
      <c r="I87" s="42"/>
      <c r="J87" s="43"/>
    </row>
    <row r="88">
      <c r="A88" s="35" t="s">
        <v>60</v>
      </c>
      <c r="B88" s="41"/>
      <c r="C88" s="42"/>
      <c r="D88" s="42"/>
      <c r="E88" s="44" t="s">
        <v>231</v>
      </c>
      <c r="F88" s="42"/>
      <c r="G88" s="42"/>
      <c r="H88" s="42"/>
      <c r="I88" s="42"/>
      <c r="J88" s="43"/>
    </row>
    <row r="89" ht="270">
      <c r="A89" s="35" t="s">
        <v>62</v>
      </c>
      <c r="B89" s="41"/>
      <c r="C89" s="42"/>
      <c r="D89" s="42"/>
      <c r="E89" s="37" t="s">
        <v>150</v>
      </c>
      <c r="F89" s="42"/>
      <c r="G89" s="42"/>
      <c r="H89" s="42"/>
      <c r="I89" s="42"/>
      <c r="J89" s="43"/>
    </row>
    <row r="90" ht="30">
      <c r="A90" s="35" t="s">
        <v>52</v>
      </c>
      <c r="B90" s="35">
        <v>16</v>
      </c>
      <c r="C90" s="36" t="s">
        <v>232</v>
      </c>
      <c r="D90" s="35"/>
      <c r="E90" s="37" t="s">
        <v>233</v>
      </c>
      <c r="F90" s="38" t="s">
        <v>142</v>
      </c>
      <c r="G90" s="39">
        <v>1662.8499999999999</v>
      </c>
      <c r="H90" s="39">
        <v>0</v>
      </c>
      <c r="I90" s="39">
        <f>ROUND(G90*H90,P4)</f>
        <v>0</v>
      </c>
      <c r="J90" s="38" t="s">
        <v>57</v>
      </c>
      <c r="O90" s="40">
        <f>I90*0.21</f>
        <v>0</v>
      </c>
      <c r="P90">
        <v>3</v>
      </c>
    </row>
    <row r="91" ht="30">
      <c r="A91" s="35" t="s">
        <v>58</v>
      </c>
      <c r="B91" s="41"/>
      <c r="C91" s="42"/>
      <c r="D91" s="42"/>
      <c r="E91" s="37" t="s">
        <v>234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235</v>
      </c>
      <c r="F92" s="42"/>
      <c r="G92" s="42"/>
      <c r="H92" s="42"/>
      <c r="I92" s="42"/>
      <c r="J92" s="43"/>
    </row>
    <row r="93" ht="270">
      <c r="A93" s="35" t="s">
        <v>62</v>
      </c>
      <c r="B93" s="41"/>
      <c r="C93" s="42"/>
      <c r="D93" s="42"/>
      <c r="E93" s="37" t="s">
        <v>150</v>
      </c>
      <c r="F93" s="42"/>
      <c r="G93" s="42"/>
      <c r="H93" s="42"/>
      <c r="I93" s="42"/>
      <c r="J93" s="43"/>
    </row>
    <row r="94">
      <c r="A94" s="35" t="s">
        <v>52</v>
      </c>
      <c r="B94" s="35">
        <v>17</v>
      </c>
      <c r="C94" s="36" t="s">
        <v>236</v>
      </c>
      <c r="D94" s="35"/>
      <c r="E94" s="37" t="s">
        <v>237</v>
      </c>
      <c r="F94" s="38" t="s">
        <v>142</v>
      </c>
      <c r="G94" s="39">
        <v>207.80000000000001</v>
      </c>
      <c r="H94" s="39">
        <v>0</v>
      </c>
      <c r="I94" s="39">
        <f>ROUND(G94*H94,P4)</f>
        <v>0</v>
      </c>
      <c r="J94" s="38" t="s">
        <v>57</v>
      </c>
      <c r="O94" s="40">
        <f>I94*0.21</f>
        <v>0</v>
      </c>
      <c r="P94">
        <v>3</v>
      </c>
    </row>
    <row r="95" ht="30">
      <c r="A95" s="35" t="s">
        <v>58</v>
      </c>
      <c r="B95" s="41"/>
      <c r="C95" s="42"/>
      <c r="D95" s="42"/>
      <c r="E95" s="37" t="s">
        <v>238</v>
      </c>
      <c r="F95" s="42"/>
      <c r="G95" s="42"/>
      <c r="H95" s="42"/>
      <c r="I95" s="42"/>
      <c r="J95" s="43"/>
    </row>
    <row r="96">
      <c r="A96" s="35" t="s">
        <v>60</v>
      </c>
      <c r="B96" s="41"/>
      <c r="C96" s="42"/>
      <c r="D96" s="42"/>
      <c r="E96" s="44" t="s">
        <v>239</v>
      </c>
      <c r="F96" s="42"/>
      <c r="G96" s="42"/>
      <c r="H96" s="42"/>
      <c r="I96" s="42"/>
      <c r="J96" s="43"/>
    </row>
    <row r="97" ht="345">
      <c r="A97" s="35" t="s">
        <v>62</v>
      </c>
      <c r="B97" s="41"/>
      <c r="C97" s="42"/>
      <c r="D97" s="42"/>
      <c r="E97" s="37" t="s">
        <v>240</v>
      </c>
      <c r="F97" s="42"/>
      <c r="G97" s="42"/>
      <c r="H97" s="42"/>
      <c r="I97" s="42"/>
      <c r="J97" s="43"/>
    </row>
    <row r="98">
      <c r="A98" s="35" t="s">
        <v>52</v>
      </c>
      <c r="B98" s="35">
        <v>18</v>
      </c>
      <c r="C98" s="36" t="s">
        <v>241</v>
      </c>
      <c r="D98" s="35"/>
      <c r="E98" s="37" t="s">
        <v>242</v>
      </c>
      <c r="F98" s="38" t="s">
        <v>142</v>
      </c>
      <c r="G98" s="39">
        <v>8.0800000000000001</v>
      </c>
      <c r="H98" s="39">
        <v>0</v>
      </c>
      <c r="I98" s="39">
        <f>ROUND(G98*H98,P4)</f>
        <v>0</v>
      </c>
      <c r="J98" s="38" t="s">
        <v>57</v>
      </c>
      <c r="O98" s="40">
        <f>I98*0.21</f>
        <v>0</v>
      </c>
      <c r="P98">
        <v>3</v>
      </c>
    </row>
    <row r="99" ht="30">
      <c r="A99" s="35" t="s">
        <v>58</v>
      </c>
      <c r="B99" s="41"/>
      <c r="C99" s="42"/>
      <c r="D99" s="42"/>
      <c r="E99" s="37" t="s">
        <v>243</v>
      </c>
      <c r="F99" s="42"/>
      <c r="G99" s="42"/>
      <c r="H99" s="42"/>
      <c r="I99" s="42"/>
      <c r="J99" s="43"/>
    </row>
    <row r="100">
      <c r="A100" s="35" t="s">
        <v>60</v>
      </c>
      <c r="B100" s="41"/>
      <c r="C100" s="42"/>
      <c r="D100" s="42"/>
      <c r="E100" s="44" t="s">
        <v>244</v>
      </c>
      <c r="F100" s="42"/>
      <c r="G100" s="42"/>
      <c r="H100" s="42"/>
      <c r="I100" s="42"/>
      <c r="J100" s="43"/>
    </row>
    <row r="101">
      <c r="A101" s="35" t="s">
        <v>60</v>
      </c>
      <c r="B101" s="41"/>
      <c r="C101" s="42"/>
      <c r="D101" s="42"/>
      <c r="E101" s="44" t="s">
        <v>245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246</v>
      </c>
      <c r="F102" s="42"/>
      <c r="G102" s="42"/>
      <c r="H102" s="42"/>
      <c r="I102" s="42"/>
      <c r="J102" s="43"/>
    </row>
    <row r="103">
      <c r="A103" s="35" t="s">
        <v>60</v>
      </c>
      <c r="B103" s="41"/>
      <c r="C103" s="42"/>
      <c r="D103" s="42"/>
      <c r="E103" s="44" t="s">
        <v>247</v>
      </c>
      <c r="F103" s="42"/>
      <c r="G103" s="42"/>
      <c r="H103" s="42"/>
      <c r="I103" s="42"/>
      <c r="J103" s="43"/>
    </row>
    <row r="104">
      <c r="A104" s="35" t="s">
        <v>60</v>
      </c>
      <c r="B104" s="41"/>
      <c r="C104" s="42"/>
      <c r="D104" s="42"/>
      <c r="E104" s="44" t="s">
        <v>248</v>
      </c>
      <c r="F104" s="42"/>
      <c r="G104" s="42"/>
      <c r="H104" s="42"/>
      <c r="I104" s="42"/>
      <c r="J104" s="43"/>
    </row>
    <row r="105" ht="330">
      <c r="A105" s="35" t="s">
        <v>62</v>
      </c>
      <c r="B105" s="41"/>
      <c r="C105" s="42"/>
      <c r="D105" s="42"/>
      <c r="E105" s="37" t="s">
        <v>249</v>
      </c>
      <c r="F105" s="42"/>
      <c r="G105" s="42"/>
      <c r="H105" s="42"/>
      <c r="I105" s="42"/>
      <c r="J105" s="43"/>
    </row>
    <row r="106">
      <c r="A106" s="35" t="s">
        <v>52</v>
      </c>
      <c r="B106" s="35">
        <v>19</v>
      </c>
      <c r="C106" s="36" t="s">
        <v>250</v>
      </c>
      <c r="D106" s="35" t="s">
        <v>54</v>
      </c>
      <c r="E106" s="37" t="s">
        <v>251</v>
      </c>
      <c r="F106" s="38" t="s">
        <v>116</v>
      </c>
      <c r="G106" s="39">
        <v>9732.6399999999994</v>
      </c>
      <c r="H106" s="39">
        <v>0</v>
      </c>
      <c r="I106" s="39">
        <f>ROUND(G106*H106,P4)</f>
        <v>0</v>
      </c>
      <c r="J106" s="38" t="s">
        <v>57</v>
      </c>
      <c r="O106" s="40">
        <f>I106*0.21</f>
        <v>0</v>
      </c>
      <c r="P106">
        <v>3</v>
      </c>
    </row>
    <row r="107">
      <c r="A107" s="35" t="s">
        <v>58</v>
      </c>
      <c r="B107" s="41"/>
      <c r="C107" s="42"/>
      <c r="D107" s="42"/>
      <c r="E107" s="37" t="s">
        <v>252</v>
      </c>
      <c r="F107" s="42"/>
      <c r="G107" s="42"/>
      <c r="H107" s="42"/>
      <c r="I107" s="42"/>
      <c r="J107" s="43"/>
    </row>
    <row r="108">
      <c r="A108" s="35" t="s">
        <v>60</v>
      </c>
      <c r="B108" s="41"/>
      <c r="C108" s="42"/>
      <c r="D108" s="42"/>
      <c r="E108" s="44" t="s">
        <v>253</v>
      </c>
      <c r="F108" s="42"/>
      <c r="G108" s="42"/>
      <c r="H108" s="42"/>
      <c r="I108" s="42"/>
      <c r="J108" s="43"/>
    </row>
    <row r="109" ht="75">
      <c r="A109" s="35" t="s">
        <v>62</v>
      </c>
      <c r="B109" s="41"/>
      <c r="C109" s="42"/>
      <c r="D109" s="42"/>
      <c r="E109" s="37" t="s">
        <v>254</v>
      </c>
      <c r="F109" s="42"/>
      <c r="G109" s="42"/>
      <c r="H109" s="42"/>
      <c r="I109" s="42"/>
      <c r="J109" s="43"/>
    </row>
    <row r="110">
      <c r="A110" s="35" t="s">
        <v>52</v>
      </c>
      <c r="B110" s="35">
        <v>20</v>
      </c>
      <c r="C110" s="36" t="s">
        <v>255</v>
      </c>
      <c r="D110" s="35"/>
      <c r="E110" s="37" t="s">
        <v>256</v>
      </c>
      <c r="F110" s="38" t="s">
        <v>142</v>
      </c>
      <c r="G110" s="39">
        <v>1948.3499999999999</v>
      </c>
      <c r="H110" s="39">
        <v>0</v>
      </c>
      <c r="I110" s="39">
        <f>ROUND(G110*H110,P4)</f>
        <v>0</v>
      </c>
      <c r="J110" s="38" t="s">
        <v>57</v>
      </c>
      <c r="O110" s="40">
        <f>I110*0.21</f>
        <v>0</v>
      </c>
      <c r="P110">
        <v>3</v>
      </c>
    </row>
    <row r="111" ht="30">
      <c r="A111" s="35" t="s">
        <v>58</v>
      </c>
      <c r="B111" s="41"/>
      <c r="C111" s="42"/>
      <c r="D111" s="42"/>
      <c r="E111" s="37" t="s">
        <v>257</v>
      </c>
      <c r="F111" s="42"/>
      <c r="G111" s="42"/>
      <c r="H111" s="42"/>
      <c r="I111" s="42"/>
      <c r="J111" s="43"/>
    </row>
    <row r="112">
      <c r="A112" s="35" t="s">
        <v>60</v>
      </c>
      <c r="B112" s="41"/>
      <c r="C112" s="42"/>
      <c r="D112" s="42"/>
      <c r="E112" s="44" t="s">
        <v>258</v>
      </c>
      <c r="F112" s="42"/>
      <c r="G112" s="42"/>
      <c r="H112" s="42"/>
      <c r="I112" s="42"/>
      <c r="J112" s="43"/>
    </row>
    <row r="113" ht="75">
      <c r="A113" s="35" t="s">
        <v>62</v>
      </c>
      <c r="B113" s="41"/>
      <c r="C113" s="42"/>
      <c r="D113" s="42"/>
      <c r="E113" s="37" t="s">
        <v>259</v>
      </c>
      <c r="F113" s="42"/>
      <c r="G113" s="42"/>
      <c r="H113" s="42"/>
      <c r="I113" s="42"/>
      <c r="J113" s="43"/>
    </row>
    <row r="114">
      <c r="A114" s="35" t="s">
        <v>52</v>
      </c>
      <c r="B114" s="35">
        <v>21</v>
      </c>
      <c r="C114" s="36" t="s">
        <v>151</v>
      </c>
      <c r="D114" s="35" t="s">
        <v>85</v>
      </c>
      <c r="E114" s="37" t="s">
        <v>152</v>
      </c>
      <c r="F114" s="38" t="s">
        <v>142</v>
      </c>
      <c r="G114" s="39">
        <v>638.05999999999995</v>
      </c>
      <c r="H114" s="39">
        <v>0</v>
      </c>
      <c r="I114" s="39">
        <f>ROUND(G114*H114,P4)</f>
        <v>0</v>
      </c>
      <c r="J114" s="38" t="s">
        <v>57</v>
      </c>
      <c r="O114" s="40">
        <f>I114*0.21</f>
        <v>0</v>
      </c>
      <c r="P114">
        <v>3</v>
      </c>
    </row>
    <row r="115" ht="30">
      <c r="A115" s="35" t="s">
        <v>58</v>
      </c>
      <c r="B115" s="41"/>
      <c r="C115" s="42"/>
      <c r="D115" s="42"/>
      <c r="E115" s="37" t="s">
        <v>260</v>
      </c>
      <c r="F115" s="42"/>
      <c r="G115" s="42"/>
      <c r="H115" s="42"/>
      <c r="I115" s="42"/>
      <c r="J115" s="43"/>
    </row>
    <row r="116">
      <c r="A116" s="35" t="s">
        <v>60</v>
      </c>
      <c r="B116" s="41"/>
      <c r="C116" s="42"/>
      <c r="D116" s="42"/>
      <c r="E116" s="44" t="s">
        <v>261</v>
      </c>
      <c r="F116" s="42"/>
      <c r="G116" s="42"/>
      <c r="H116" s="42"/>
      <c r="I116" s="42"/>
      <c r="J116" s="43"/>
    </row>
    <row r="117" ht="45">
      <c r="A117" s="35" t="s">
        <v>62</v>
      </c>
      <c r="B117" s="41"/>
      <c r="C117" s="42"/>
      <c r="D117" s="42"/>
      <c r="E117" s="37" t="s">
        <v>155</v>
      </c>
      <c r="F117" s="42"/>
      <c r="G117" s="42"/>
      <c r="H117" s="42"/>
      <c r="I117" s="42"/>
      <c r="J117" s="43"/>
    </row>
    <row r="118">
      <c r="A118" s="35" t="s">
        <v>52</v>
      </c>
      <c r="B118" s="35">
        <v>22</v>
      </c>
      <c r="C118" s="36" t="s">
        <v>151</v>
      </c>
      <c r="D118" s="35" t="s">
        <v>89</v>
      </c>
      <c r="E118" s="37" t="s">
        <v>152</v>
      </c>
      <c r="F118" s="38" t="s">
        <v>142</v>
      </c>
      <c r="G118" s="39">
        <v>15.77</v>
      </c>
      <c r="H118" s="39">
        <v>0</v>
      </c>
      <c r="I118" s="39">
        <f>ROUND(G118*H118,P4)</f>
        <v>0</v>
      </c>
      <c r="J118" s="38" t="s">
        <v>57</v>
      </c>
      <c r="O118" s="40">
        <f>I118*0.21</f>
        <v>0</v>
      </c>
      <c r="P118">
        <v>3</v>
      </c>
    </row>
    <row r="119">
      <c r="A119" s="35" t="s">
        <v>58</v>
      </c>
      <c r="B119" s="41"/>
      <c r="C119" s="42"/>
      <c r="D119" s="42"/>
      <c r="E119" s="37" t="s">
        <v>262</v>
      </c>
      <c r="F119" s="42"/>
      <c r="G119" s="42"/>
      <c r="H119" s="42"/>
      <c r="I119" s="42"/>
      <c r="J119" s="43"/>
    </row>
    <row r="120">
      <c r="A120" s="35" t="s">
        <v>60</v>
      </c>
      <c r="B120" s="41"/>
      <c r="C120" s="42"/>
      <c r="D120" s="42"/>
      <c r="E120" s="44" t="s">
        <v>263</v>
      </c>
      <c r="F120" s="42"/>
      <c r="G120" s="42"/>
      <c r="H120" s="42"/>
      <c r="I120" s="42"/>
      <c r="J120" s="43"/>
    </row>
    <row r="121">
      <c r="A121" s="35" t="s">
        <v>60</v>
      </c>
      <c r="B121" s="41"/>
      <c r="C121" s="42"/>
      <c r="D121" s="42"/>
      <c r="E121" s="44" t="s">
        <v>264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265</v>
      </c>
      <c r="F122" s="42"/>
      <c r="G122" s="42"/>
      <c r="H122" s="42"/>
      <c r="I122" s="42"/>
      <c r="J122" s="43"/>
    </row>
    <row r="123" ht="45">
      <c r="A123" s="35" t="s">
        <v>62</v>
      </c>
      <c r="B123" s="41"/>
      <c r="C123" s="42"/>
      <c r="D123" s="42"/>
      <c r="E123" s="37" t="s">
        <v>155</v>
      </c>
      <c r="F123" s="42"/>
      <c r="G123" s="42"/>
      <c r="H123" s="42"/>
      <c r="I123" s="42"/>
      <c r="J123" s="43"/>
    </row>
    <row r="124">
      <c r="A124" s="29" t="s">
        <v>49</v>
      </c>
      <c r="B124" s="30"/>
      <c r="C124" s="31" t="s">
        <v>89</v>
      </c>
      <c r="D124" s="32"/>
      <c r="E124" s="29" t="s">
        <v>266</v>
      </c>
      <c r="F124" s="32"/>
      <c r="G124" s="32"/>
      <c r="H124" s="32"/>
      <c r="I124" s="33">
        <f>SUMIFS(I125:I178,A125:A178,"P")</f>
        <v>0</v>
      </c>
      <c r="J124" s="34"/>
    </row>
    <row r="125">
      <c r="A125" s="35" t="s">
        <v>52</v>
      </c>
      <c r="B125" s="35">
        <v>23</v>
      </c>
      <c r="C125" s="36" t="s">
        <v>267</v>
      </c>
      <c r="D125" s="35" t="s">
        <v>54</v>
      </c>
      <c r="E125" s="37" t="s">
        <v>268</v>
      </c>
      <c r="F125" s="38" t="s">
        <v>116</v>
      </c>
      <c r="G125" s="39">
        <v>337.45999999999998</v>
      </c>
      <c r="H125" s="39">
        <v>0</v>
      </c>
      <c r="I125" s="39">
        <f>ROUND(G125*H125,P4)</f>
        <v>0</v>
      </c>
      <c r="J125" s="38" t="s">
        <v>57</v>
      </c>
      <c r="O125" s="40">
        <f>I125*0.21</f>
        <v>0</v>
      </c>
      <c r="P125">
        <v>3</v>
      </c>
    </row>
    <row r="126" ht="90">
      <c r="A126" s="35" t="s">
        <v>58</v>
      </c>
      <c r="B126" s="41"/>
      <c r="C126" s="42"/>
      <c r="D126" s="42"/>
      <c r="E126" s="37" t="s">
        <v>269</v>
      </c>
      <c r="F126" s="42"/>
      <c r="G126" s="42"/>
      <c r="H126" s="42"/>
      <c r="I126" s="42"/>
      <c r="J126" s="43"/>
    </row>
    <row r="127">
      <c r="A127" s="35" t="s">
        <v>60</v>
      </c>
      <c r="B127" s="41"/>
      <c r="C127" s="42"/>
      <c r="D127" s="42"/>
      <c r="E127" s="44" t="s">
        <v>270</v>
      </c>
      <c r="F127" s="42"/>
      <c r="G127" s="42"/>
      <c r="H127" s="42"/>
      <c r="I127" s="42"/>
      <c r="J127" s="43"/>
    </row>
    <row r="128" ht="105">
      <c r="A128" s="35" t="s">
        <v>62</v>
      </c>
      <c r="B128" s="41"/>
      <c r="C128" s="42"/>
      <c r="D128" s="42"/>
      <c r="E128" s="37" t="s">
        <v>271</v>
      </c>
      <c r="F128" s="42"/>
      <c r="G128" s="42"/>
      <c r="H128" s="42"/>
      <c r="I128" s="42"/>
      <c r="J128" s="43"/>
    </row>
    <row r="129">
      <c r="A129" s="35" t="s">
        <v>52</v>
      </c>
      <c r="B129" s="35">
        <v>24</v>
      </c>
      <c r="C129" s="36" t="s">
        <v>272</v>
      </c>
      <c r="D129" s="35" t="s">
        <v>54</v>
      </c>
      <c r="E129" s="37" t="s">
        <v>273</v>
      </c>
      <c r="F129" s="38" t="s">
        <v>181</v>
      </c>
      <c r="G129" s="39">
        <v>140.61000000000001</v>
      </c>
      <c r="H129" s="39">
        <v>0</v>
      </c>
      <c r="I129" s="39">
        <f>ROUND(G129*H129,P4)</f>
        <v>0</v>
      </c>
      <c r="J129" s="38" t="s">
        <v>57</v>
      </c>
      <c r="O129" s="40">
        <f>I129*0.21</f>
        <v>0</v>
      </c>
      <c r="P129">
        <v>3</v>
      </c>
    </row>
    <row r="130" ht="45">
      <c r="A130" s="35" t="s">
        <v>58</v>
      </c>
      <c r="B130" s="41"/>
      <c r="C130" s="42"/>
      <c r="D130" s="42"/>
      <c r="E130" s="37" t="s">
        <v>274</v>
      </c>
      <c r="F130" s="42"/>
      <c r="G130" s="42"/>
      <c r="H130" s="42"/>
      <c r="I130" s="42"/>
      <c r="J130" s="43"/>
    </row>
    <row r="131">
      <c r="A131" s="35" t="s">
        <v>60</v>
      </c>
      <c r="B131" s="41"/>
      <c r="C131" s="42"/>
      <c r="D131" s="42"/>
      <c r="E131" s="44" t="s">
        <v>275</v>
      </c>
      <c r="F131" s="42"/>
      <c r="G131" s="42"/>
      <c r="H131" s="42"/>
      <c r="I131" s="42"/>
      <c r="J131" s="43"/>
    </row>
    <row r="132" ht="225">
      <c r="A132" s="35" t="s">
        <v>62</v>
      </c>
      <c r="B132" s="41"/>
      <c r="C132" s="42"/>
      <c r="D132" s="42"/>
      <c r="E132" s="37" t="s">
        <v>276</v>
      </c>
      <c r="F132" s="42"/>
      <c r="G132" s="42"/>
      <c r="H132" s="42"/>
      <c r="I132" s="42"/>
      <c r="J132" s="43"/>
    </row>
    <row r="133">
      <c r="A133" s="35" t="s">
        <v>52</v>
      </c>
      <c r="B133" s="35">
        <v>25</v>
      </c>
      <c r="C133" s="36" t="s">
        <v>277</v>
      </c>
      <c r="D133" s="35" t="s">
        <v>54</v>
      </c>
      <c r="E133" s="37" t="s">
        <v>278</v>
      </c>
      <c r="F133" s="38" t="s">
        <v>116</v>
      </c>
      <c r="G133" s="39">
        <v>804.76999999999998</v>
      </c>
      <c r="H133" s="39">
        <v>0</v>
      </c>
      <c r="I133" s="39">
        <f>ROUND(G133*H133,P4)</f>
        <v>0</v>
      </c>
      <c r="J133" s="38" t="s">
        <v>57</v>
      </c>
      <c r="O133" s="40">
        <f>I133*0.21</f>
        <v>0</v>
      </c>
      <c r="P133">
        <v>3</v>
      </c>
    </row>
    <row r="134" ht="30">
      <c r="A134" s="35" t="s">
        <v>58</v>
      </c>
      <c r="B134" s="41"/>
      <c r="C134" s="42"/>
      <c r="D134" s="42"/>
      <c r="E134" s="37" t="s">
        <v>279</v>
      </c>
      <c r="F134" s="42"/>
      <c r="G134" s="42"/>
      <c r="H134" s="42"/>
      <c r="I134" s="42"/>
      <c r="J134" s="43"/>
    </row>
    <row r="135">
      <c r="A135" s="35" t="s">
        <v>60</v>
      </c>
      <c r="B135" s="41"/>
      <c r="C135" s="42"/>
      <c r="D135" s="42"/>
      <c r="E135" s="44" t="s">
        <v>280</v>
      </c>
      <c r="F135" s="42"/>
      <c r="G135" s="42"/>
      <c r="H135" s="42"/>
      <c r="I135" s="42"/>
      <c r="J135" s="43"/>
    </row>
    <row r="136" ht="30">
      <c r="A136" s="35" t="s">
        <v>60</v>
      </c>
      <c r="B136" s="41"/>
      <c r="C136" s="42"/>
      <c r="D136" s="42"/>
      <c r="E136" s="44" t="s">
        <v>281</v>
      </c>
      <c r="F136" s="42"/>
      <c r="G136" s="42"/>
      <c r="H136" s="42"/>
      <c r="I136" s="42"/>
      <c r="J136" s="43"/>
    </row>
    <row r="137">
      <c r="A137" s="35" t="s">
        <v>60</v>
      </c>
      <c r="B137" s="41"/>
      <c r="C137" s="42"/>
      <c r="D137" s="42"/>
      <c r="E137" s="44" t="s">
        <v>282</v>
      </c>
      <c r="F137" s="42"/>
      <c r="G137" s="42"/>
      <c r="H137" s="42"/>
      <c r="I137" s="42"/>
      <c r="J137" s="43"/>
    </row>
    <row r="138" ht="30">
      <c r="A138" s="35" t="s">
        <v>60</v>
      </c>
      <c r="B138" s="41"/>
      <c r="C138" s="42"/>
      <c r="D138" s="42"/>
      <c r="E138" s="44" t="s">
        <v>283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284</v>
      </c>
      <c r="F139" s="42"/>
      <c r="G139" s="42"/>
      <c r="H139" s="42"/>
      <c r="I139" s="42"/>
      <c r="J139" s="43"/>
    </row>
    <row r="140" ht="150">
      <c r="A140" s="35" t="s">
        <v>62</v>
      </c>
      <c r="B140" s="41"/>
      <c r="C140" s="42"/>
      <c r="D140" s="42"/>
      <c r="E140" s="37" t="s">
        <v>285</v>
      </c>
      <c r="F140" s="42"/>
      <c r="G140" s="42"/>
      <c r="H140" s="42"/>
      <c r="I140" s="42"/>
      <c r="J140" s="43"/>
    </row>
    <row r="141">
      <c r="A141" s="35" t="s">
        <v>52</v>
      </c>
      <c r="B141" s="35">
        <v>26</v>
      </c>
      <c r="C141" s="36" t="s">
        <v>286</v>
      </c>
      <c r="D141" s="35" t="s">
        <v>68</v>
      </c>
      <c r="E141" s="37" t="s">
        <v>287</v>
      </c>
      <c r="F141" s="38" t="s">
        <v>116</v>
      </c>
      <c r="G141" s="39">
        <v>6665.0900000000001</v>
      </c>
      <c r="H141" s="39">
        <v>0</v>
      </c>
      <c r="I141" s="39">
        <f>ROUND(G141*H141,P4)</f>
        <v>0</v>
      </c>
      <c r="J141" s="38" t="s">
        <v>57</v>
      </c>
      <c r="O141" s="40">
        <f>I141*0.21</f>
        <v>0</v>
      </c>
      <c r="P141">
        <v>3</v>
      </c>
    </row>
    <row r="142" ht="45">
      <c r="A142" s="35" t="s">
        <v>58</v>
      </c>
      <c r="B142" s="41"/>
      <c r="C142" s="42"/>
      <c r="D142" s="42"/>
      <c r="E142" s="37" t="s">
        <v>288</v>
      </c>
      <c r="F142" s="42"/>
      <c r="G142" s="42"/>
      <c r="H142" s="42"/>
      <c r="I142" s="42"/>
      <c r="J142" s="43"/>
    </row>
    <row r="143">
      <c r="A143" s="35" t="s">
        <v>60</v>
      </c>
      <c r="B143" s="41"/>
      <c r="C143" s="42"/>
      <c r="D143" s="42"/>
      <c r="E143" s="44" t="s">
        <v>289</v>
      </c>
      <c r="F143" s="42"/>
      <c r="G143" s="42"/>
      <c r="H143" s="42"/>
      <c r="I143" s="42"/>
      <c r="J143" s="43"/>
    </row>
    <row r="144" ht="105">
      <c r="A144" s="35" t="s">
        <v>62</v>
      </c>
      <c r="B144" s="41"/>
      <c r="C144" s="42"/>
      <c r="D144" s="42"/>
      <c r="E144" s="37" t="s">
        <v>290</v>
      </c>
      <c r="F144" s="42"/>
      <c r="G144" s="42"/>
      <c r="H144" s="42"/>
      <c r="I144" s="42"/>
      <c r="J144" s="43"/>
    </row>
    <row r="145">
      <c r="A145" s="35" t="s">
        <v>52</v>
      </c>
      <c r="B145" s="35">
        <v>27</v>
      </c>
      <c r="C145" s="36" t="s">
        <v>286</v>
      </c>
      <c r="D145" s="35" t="s">
        <v>72</v>
      </c>
      <c r="E145" s="37" t="s">
        <v>287</v>
      </c>
      <c r="F145" s="38" t="s">
        <v>116</v>
      </c>
      <c r="G145" s="39">
        <v>3067.5500000000002</v>
      </c>
      <c r="H145" s="39">
        <v>0</v>
      </c>
      <c r="I145" s="39">
        <f>ROUND(G145*H145,P4)</f>
        <v>0</v>
      </c>
      <c r="J145" s="38" t="s">
        <v>57</v>
      </c>
      <c r="O145" s="40">
        <f>I145*0.21</f>
        <v>0</v>
      </c>
      <c r="P145">
        <v>3</v>
      </c>
    </row>
    <row r="146" ht="45">
      <c r="A146" s="35" t="s">
        <v>58</v>
      </c>
      <c r="B146" s="41"/>
      <c r="C146" s="42"/>
      <c r="D146" s="42"/>
      <c r="E146" s="37" t="s">
        <v>291</v>
      </c>
      <c r="F146" s="42"/>
      <c r="G146" s="42"/>
      <c r="H146" s="42"/>
      <c r="I146" s="42"/>
      <c r="J146" s="43"/>
    </row>
    <row r="147">
      <c r="A147" s="35" t="s">
        <v>60</v>
      </c>
      <c r="B147" s="41"/>
      <c r="C147" s="42"/>
      <c r="D147" s="42"/>
      <c r="E147" s="44" t="s">
        <v>292</v>
      </c>
      <c r="F147" s="42"/>
      <c r="G147" s="42"/>
      <c r="H147" s="42"/>
      <c r="I147" s="42"/>
      <c r="J147" s="43"/>
    </row>
    <row r="148" ht="105">
      <c r="A148" s="35" t="s">
        <v>62</v>
      </c>
      <c r="B148" s="41"/>
      <c r="C148" s="42"/>
      <c r="D148" s="42"/>
      <c r="E148" s="37" t="s">
        <v>290</v>
      </c>
      <c r="F148" s="42"/>
      <c r="G148" s="42"/>
      <c r="H148" s="42"/>
      <c r="I148" s="42"/>
      <c r="J148" s="43"/>
    </row>
    <row r="149" ht="30">
      <c r="A149" s="35" t="s">
        <v>52</v>
      </c>
      <c r="B149" s="35">
        <v>28</v>
      </c>
      <c r="C149" s="36" t="s">
        <v>293</v>
      </c>
      <c r="D149" s="35" t="s">
        <v>68</v>
      </c>
      <c r="E149" s="37" t="s">
        <v>294</v>
      </c>
      <c r="F149" s="38" t="s">
        <v>116</v>
      </c>
      <c r="G149" s="39">
        <v>6665.0900000000001</v>
      </c>
      <c r="H149" s="39">
        <v>0</v>
      </c>
      <c r="I149" s="39">
        <f>ROUND(G149*H149,P4)</f>
        <v>0</v>
      </c>
      <c r="J149" s="38" t="s">
        <v>57</v>
      </c>
      <c r="O149" s="40">
        <f>I149*0.21</f>
        <v>0</v>
      </c>
      <c r="P149">
        <v>3</v>
      </c>
    </row>
    <row r="150" ht="45">
      <c r="A150" s="35" t="s">
        <v>58</v>
      </c>
      <c r="B150" s="41"/>
      <c r="C150" s="42"/>
      <c r="D150" s="42"/>
      <c r="E150" s="37" t="s">
        <v>295</v>
      </c>
      <c r="F150" s="42"/>
      <c r="G150" s="42"/>
      <c r="H150" s="42"/>
      <c r="I150" s="42"/>
      <c r="J150" s="43"/>
    </row>
    <row r="151">
      <c r="A151" s="35" t="s">
        <v>60</v>
      </c>
      <c r="B151" s="41"/>
      <c r="C151" s="42"/>
      <c r="D151" s="42"/>
      <c r="E151" s="44" t="s">
        <v>289</v>
      </c>
      <c r="F151" s="42"/>
      <c r="G151" s="42"/>
      <c r="H151" s="42"/>
      <c r="I151" s="42"/>
      <c r="J151" s="43"/>
    </row>
    <row r="152" ht="75">
      <c r="A152" s="35" t="s">
        <v>62</v>
      </c>
      <c r="B152" s="41"/>
      <c r="C152" s="42"/>
      <c r="D152" s="42"/>
      <c r="E152" s="37" t="s">
        <v>296</v>
      </c>
      <c r="F152" s="42"/>
      <c r="G152" s="42"/>
      <c r="H152" s="42"/>
      <c r="I152" s="42"/>
      <c r="J152" s="43"/>
    </row>
    <row r="153" ht="30">
      <c r="A153" s="35" t="s">
        <v>52</v>
      </c>
      <c r="B153" s="35">
        <v>29</v>
      </c>
      <c r="C153" s="36" t="s">
        <v>293</v>
      </c>
      <c r="D153" s="35" t="s">
        <v>72</v>
      </c>
      <c r="E153" s="37" t="s">
        <v>294</v>
      </c>
      <c r="F153" s="38" t="s">
        <v>116</v>
      </c>
      <c r="G153" s="39">
        <v>3067.5500000000002</v>
      </c>
      <c r="H153" s="39">
        <v>0</v>
      </c>
      <c r="I153" s="39">
        <f>ROUND(G153*H153,P4)</f>
        <v>0</v>
      </c>
      <c r="J153" s="38" t="s">
        <v>57</v>
      </c>
      <c r="O153" s="40">
        <f>I153*0.21</f>
        <v>0</v>
      </c>
      <c r="P153">
        <v>3</v>
      </c>
    </row>
    <row r="154" ht="45">
      <c r="A154" s="35" t="s">
        <v>58</v>
      </c>
      <c r="B154" s="41"/>
      <c r="C154" s="42"/>
      <c r="D154" s="42"/>
      <c r="E154" s="37" t="s">
        <v>297</v>
      </c>
      <c r="F154" s="42"/>
      <c r="G154" s="42"/>
      <c r="H154" s="42"/>
      <c r="I154" s="42"/>
      <c r="J154" s="43"/>
    </row>
    <row r="155">
      <c r="A155" s="35" t="s">
        <v>60</v>
      </c>
      <c r="B155" s="41"/>
      <c r="C155" s="42"/>
      <c r="D155" s="42"/>
      <c r="E155" s="44" t="s">
        <v>292</v>
      </c>
      <c r="F155" s="42"/>
      <c r="G155" s="42"/>
      <c r="H155" s="42"/>
      <c r="I155" s="42"/>
      <c r="J155" s="43"/>
    </row>
    <row r="156" ht="75">
      <c r="A156" s="35" t="s">
        <v>62</v>
      </c>
      <c r="B156" s="41"/>
      <c r="C156" s="42"/>
      <c r="D156" s="42"/>
      <c r="E156" s="37" t="s">
        <v>296</v>
      </c>
      <c r="F156" s="42"/>
      <c r="G156" s="42"/>
      <c r="H156" s="42"/>
      <c r="I156" s="42"/>
      <c r="J156" s="43"/>
    </row>
    <row r="157">
      <c r="A157" s="35" t="s">
        <v>52</v>
      </c>
      <c r="B157" s="35">
        <v>30</v>
      </c>
      <c r="C157" s="36" t="s">
        <v>298</v>
      </c>
      <c r="D157" s="35" t="s">
        <v>54</v>
      </c>
      <c r="E157" s="37" t="s">
        <v>299</v>
      </c>
      <c r="F157" s="38" t="s">
        <v>142</v>
      </c>
      <c r="G157" s="39">
        <v>10.74</v>
      </c>
      <c r="H157" s="39">
        <v>0</v>
      </c>
      <c r="I157" s="39">
        <f>ROUND(G157*H157,P4)</f>
        <v>0</v>
      </c>
      <c r="J157" s="38" t="s">
        <v>57</v>
      </c>
      <c r="O157" s="40">
        <f>I157*0.21</f>
        <v>0</v>
      </c>
      <c r="P157">
        <v>3</v>
      </c>
    </row>
    <row r="158" ht="30">
      <c r="A158" s="35" t="s">
        <v>58</v>
      </c>
      <c r="B158" s="41"/>
      <c r="C158" s="42"/>
      <c r="D158" s="42"/>
      <c r="E158" s="37" t="s">
        <v>300</v>
      </c>
      <c r="F158" s="42"/>
      <c r="G158" s="42"/>
      <c r="H158" s="42"/>
      <c r="I158" s="42"/>
      <c r="J158" s="43"/>
    </row>
    <row r="159">
      <c r="A159" s="35" t="s">
        <v>60</v>
      </c>
      <c r="B159" s="41"/>
      <c r="C159" s="42"/>
      <c r="D159" s="42"/>
      <c r="E159" s="44" t="s">
        <v>301</v>
      </c>
      <c r="F159" s="42"/>
      <c r="G159" s="42"/>
      <c r="H159" s="42"/>
      <c r="I159" s="42"/>
      <c r="J159" s="43"/>
    </row>
    <row r="160">
      <c r="A160" s="35" t="s">
        <v>60</v>
      </c>
      <c r="B160" s="41"/>
      <c r="C160" s="42"/>
      <c r="D160" s="42"/>
      <c r="E160" s="44" t="s">
        <v>302</v>
      </c>
      <c r="F160" s="42"/>
      <c r="G160" s="42"/>
      <c r="H160" s="42"/>
      <c r="I160" s="42"/>
      <c r="J160" s="43"/>
    </row>
    <row r="161">
      <c r="A161" s="35" t="s">
        <v>60</v>
      </c>
      <c r="B161" s="41"/>
      <c r="C161" s="42"/>
      <c r="D161" s="42"/>
      <c r="E161" s="44" t="s">
        <v>303</v>
      </c>
      <c r="F161" s="42"/>
      <c r="G161" s="42"/>
      <c r="H161" s="42"/>
      <c r="I161" s="42"/>
      <c r="J161" s="43"/>
    </row>
    <row r="162" ht="30">
      <c r="A162" s="35" t="s">
        <v>60</v>
      </c>
      <c r="B162" s="41"/>
      <c r="C162" s="42"/>
      <c r="D162" s="42"/>
      <c r="E162" s="44" t="s">
        <v>304</v>
      </c>
      <c r="F162" s="42"/>
      <c r="G162" s="42"/>
      <c r="H162" s="42"/>
      <c r="I162" s="42"/>
      <c r="J162" s="43"/>
    </row>
    <row r="163">
      <c r="A163" s="35" t="s">
        <v>60</v>
      </c>
      <c r="B163" s="41"/>
      <c r="C163" s="42"/>
      <c r="D163" s="42"/>
      <c r="E163" s="44" t="s">
        <v>305</v>
      </c>
      <c r="F163" s="42"/>
      <c r="G163" s="42"/>
      <c r="H163" s="42"/>
      <c r="I163" s="42"/>
      <c r="J163" s="43"/>
    </row>
    <row r="164" ht="409.5">
      <c r="A164" s="35" t="s">
        <v>62</v>
      </c>
      <c r="B164" s="41"/>
      <c r="C164" s="42"/>
      <c r="D164" s="42"/>
      <c r="E164" s="37" t="s">
        <v>306</v>
      </c>
      <c r="F164" s="42"/>
      <c r="G164" s="42"/>
      <c r="H164" s="42"/>
      <c r="I164" s="42"/>
      <c r="J164" s="43"/>
    </row>
    <row r="165">
      <c r="A165" s="35" t="s">
        <v>52</v>
      </c>
      <c r="B165" s="35">
        <v>31</v>
      </c>
      <c r="C165" s="36" t="s">
        <v>307</v>
      </c>
      <c r="D165" s="35" t="s">
        <v>54</v>
      </c>
      <c r="E165" s="37" t="s">
        <v>308</v>
      </c>
      <c r="F165" s="38" t="s">
        <v>142</v>
      </c>
      <c r="G165" s="39">
        <v>3.25</v>
      </c>
      <c r="H165" s="39">
        <v>0</v>
      </c>
      <c r="I165" s="39">
        <f>ROUND(G165*H165,P4)</f>
        <v>0</v>
      </c>
      <c r="J165" s="38" t="s">
        <v>57</v>
      </c>
      <c r="O165" s="40">
        <f>I165*0.21</f>
        <v>0</v>
      </c>
      <c r="P165">
        <v>3</v>
      </c>
    </row>
    <row r="166">
      <c r="A166" s="35" t="s">
        <v>58</v>
      </c>
      <c r="B166" s="41"/>
      <c r="C166" s="42"/>
      <c r="D166" s="42"/>
      <c r="E166" s="37" t="s">
        <v>309</v>
      </c>
      <c r="F166" s="42"/>
      <c r="G166" s="42"/>
      <c r="H166" s="42"/>
      <c r="I166" s="42"/>
      <c r="J166" s="43"/>
    </row>
    <row r="167">
      <c r="A167" s="35" t="s">
        <v>60</v>
      </c>
      <c r="B167" s="41"/>
      <c r="C167" s="42"/>
      <c r="D167" s="42"/>
      <c r="E167" s="44" t="s">
        <v>310</v>
      </c>
      <c r="F167" s="42"/>
      <c r="G167" s="42"/>
      <c r="H167" s="42"/>
      <c r="I167" s="42"/>
      <c r="J167" s="43"/>
    </row>
    <row r="168" ht="409.5">
      <c r="A168" s="35" t="s">
        <v>62</v>
      </c>
      <c r="B168" s="41"/>
      <c r="C168" s="42"/>
      <c r="D168" s="42"/>
      <c r="E168" s="37" t="s">
        <v>306</v>
      </c>
      <c r="F168" s="42"/>
      <c r="G168" s="42"/>
      <c r="H168" s="42"/>
      <c r="I168" s="42"/>
      <c r="J168" s="43"/>
    </row>
    <row r="169">
      <c r="A169" s="35" t="s">
        <v>52</v>
      </c>
      <c r="B169" s="35">
        <v>32</v>
      </c>
      <c r="C169" s="36" t="s">
        <v>311</v>
      </c>
      <c r="D169" s="35" t="s">
        <v>54</v>
      </c>
      <c r="E169" s="37" t="s">
        <v>312</v>
      </c>
      <c r="F169" s="38" t="s">
        <v>313</v>
      </c>
      <c r="G169" s="39">
        <v>0.11</v>
      </c>
      <c r="H169" s="39">
        <v>0</v>
      </c>
      <c r="I169" s="39">
        <f>ROUND(G169*H169,P4)</f>
        <v>0</v>
      </c>
      <c r="J169" s="38" t="s">
        <v>57</v>
      </c>
      <c r="O169" s="40">
        <f>I169*0.21</f>
        <v>0</v>
      </c>
      <c r="P169">
        <v>3</v>
      </c>
    </row>
    <row r="170" ht="30">
      <c r="A170" s="35" t="s">
        <v>58</v>
      </c>
      <c r="B170" s="41"/>
      <c r="C170" s="42"/>
      <c r="D170" s="42"/>
      <c r="E170" s="37" t="s">
        <v>314</v>
      </c>
      <c r="F170" s="42"/>
      <c r="G170" s="42"/>
      <c r="H170" s="42"/>
      <c r="I170" s="42"/>
      <c r="J170" s="43"/>
    </row>
    <row r="171">
      <c r="A171" s="35" t="s">
        <v>60</v>
      </c>
      <c r="B171" s="41"/>
      <c r="C171" s="42"/>
      <c r="D171" s="42"/>
      <c r="E171" s="44" t="s">
        <v>315</v>
      </c>
      <c r="F171" s="42"/>
      <c r="G171" s="42"/>
      <c r="H171" s="42"/>
      <c r="I171" s="42"/>
      <c r="J171" s="43"/>
    </row>
    <row r="172" ht="375">
      <c r="A172" s="35" t="s">
        <v>62</v>
      </c>
      <c r="B172" s="41"/>
      <c r="C172" s="42"/>
      <c r="D172" s="42"/>
      <c r="E172" s="37" t="s">
        <v>316</v>
      </c>
      <c r="F172" s="42"/>
      <c r="G172" s="42"/>
      <c r="H172" s="42"/>
      <c r="I172" s="42"/>
      <c r="J172" s="43"/>
    </row>
    <row r="173">
      <c r="A173" s="35" t="s">
        <v>52</v>
      </c>
      <c r="B173" s="35">
        <v>33</v>
      </c>
      <c r="C173" s="36" t="s">
        <v>317</v>
      </c>
      <c r="D173" s="35" t="s">
        <v>54</v>
      </c>
      <c r="E173" s="37" t="s">
        <v>318</v>
      </c>
      <c r="F173" s="38" t="s">
        <v>116</v>
      </c>
      <c r="G173" s="39">
        <v>3995.04</v>
      </c>
      <c r="H173" s="39">
        <v>0</v>
      </c>
      <c r="I173" s="39">
        <f>ROUND(G173*H173,P4)</f>
        <v>0</v>
      </c>
      <c r="J173" s="38" t="s">
        <v>57</v>
      </c>
      <c r="O173" s="40">
        <f>I173*0.21</f>
        <v>0</v>
      </c>
      <c r="P173">
        <v>3</v>
      </c>
    </row>
    <row r="174" ht="45">
      <c r="A174" s="35" t="s">
        <v>58</v>
      </c>
      <c r="B174" s="41"/>
      <c r="C174" s="42"/>
      <c r="D174" s="42"/>
      <c r="E174" s="37" t="s">
        <v>319</v>
      </c>
      <c r="F174" s="42"/>
      <c r="G174" s="42"/>
      <c r="H174" s="42"/>
      <c r="I174" s="42"/>
      <c r="J174" s="43"/>
    </row>
    <row r="175">
      <c r="A175" s="35" t="s">
        <v>60</v>
      </c>
      <c r="B175" s="41"/>
      <c r="C175" s="42"/>
      <c r="D175" s="42"/>
      <c r="E175" s="44" t="s">
        <v>320</v>
      </c>
      <c r="F175" s="42"/>
      <c r="G175" s="42"/>
      <c r="H175" s="42"/>
      <c r="I175" s="42"/>
      <c r="J175" s="43"/>
    </row>
    <row r="176">
      <c r="A176" s="35" t="s">
        <v>60</v>
      </c>
      <c r="B176" s="41"/>
      <c r="C176" s="42"/>
      <c r="D176" s="42"/>
      <c r="E176" s="44" t="s">
        <v>321</v>
      </c>
      <c r="F176" s="42"/>
      <c r="G176" s="42"/>
      <c r="H176" s="42"/>
      <c r="I176" s="42"/>
      <c r="J176" s="43"/>
    </row>
    <row r="177">
      <c r="A177" s="35" t="s">
        <v>60</v>
      </c>
      <c r="B177" s="41"/>
      <c r="C177" s="42"/>
      <c r="D177" s="42"/>
      <c r="E177" s="44" t="s">
        <v>322</v>
      </c>
      <c r="F177" s="42"/>
      <c r="G177" s="42"/>
      <c r="H177" s="42"/>
      <c r="I177" s="42"/>
      <c r="J177" s="43"/>
    </row>
    <row r="178" ht="180">
      <c r="A178" s="35" t="s">
        <v>62</v>
      </c>
      <c r="B178" s="41"/>
      <c r="C178" s="42"/>
      <c r="D178" s="42"/>
      <c r="E178" s="37" t="s">
        <v>323</v>
      </c>
      <c r="F178" s="42"/>
      <c r="G178" s="42"/>
      <c r="H178" s="42"/>
      <c r="I178" s="42"/>
      <c r="J178" s="43"/>
    </row>
    <row r="179">
      <c r="A179" s="29" t="s">
        <v>49</v>
      </c>
      <c r="B179" s="30"/>
      <c r="C179" s="31" t="s">
        <v>104</v>
      </c>
      <c r="D179" s="32"/>
      <c r="E179" s="29" t="s">
        <v>324</v>
      </c>
      <c r="F179" s="32"/>
      <c r="G179" s="32"/>
      <c r="H179" s="32"/>
      <c r="I179" s="33">
        <f>SUMIFS(I180:I183,A180:A183,"P")</f>
        <v>0</v>
      </c>
      <c r="J179" s="34"/>
    </row>
    <row r="180">
      <c r="A180" s="35" t="s">
        <v>52</v>
      </c>
      <c r="B180" s="35">
        <v>34</v>
      </c>
      <c r="C180" s="36" t="s">
        <v>325</v>
      </c>
      <c r="D180" s="35" t="s">
        <v>54</v>
      </c>
      <c r="E180" s="37" t="s">
        <v>326</v>
      </c>
      <c r="F180" s="38" t="s">
        <v>142</v>
      </c>
      <c r="G180" s="39">
        <v>4.6699999999999999</v>
      </c>
      <c r="H180" s="39">
        <v>0</v>
      </c>
      <c r="I180" s="39">
        <f>ROUND(G180*H180,P4)</f>
        <v>0</v>
      </c>
      <c r="J180" s="38" t="s">
        <v>57</v>
      </c>
      <c r="O180" s="40">
        <f>I180*0.21</f>
        <v>0</v>
      </c>
      <c r="P180">
        <v>3</v>
      </c>
    </row>
    <row r="181" ht="60">
      <c r="A181" s="35" t="s">
        <v>58</v>
      </c>
      <c r="B181" s="41"/>
      <c r="C181" s="42"/>
      <c r="D181" s="42"/>
      <c r="E181" s="37" t="s">
        <v>327</v>
      </c>
      <c r="F181" s="42"/>
      <c r="G181" s="42"/>
      <c r="H181" s="42"/>
      <c r="I181" s="42"/>
      <c r="J181" s="43"/>
    </row>
    <row r="182">
      <c r="A182" s="35" t="s">
        <v>60</v>
      </c>
      <c r="B182" s="41"/>
      <c r="C182" s="42"/>
      <c r="D182" s="42"/>
      <c r="E182" s="44" t="s">
        <v>328</v>
      </c>
      <c r="F182" s="42"/>
      <c r="G182" s="42"/>
      <c r="H182" s="42"/>
      <c r="I182" s="42"/>
      <c r="J182" s="43"/>
    </row>
    <row r="183" ht="405">
      <c r="A183" s="35" t="s">
        <v>62</v>
      </c>
      <c r="B183" s="41"/>
      <c r="C183" s="42"/>
      <c r="D183" s="42"/>
      <c r="E183" s="37" t="s">
        <v>329</v>
      </c>
      <c r="F183" s="42"/>
      <c r="G183" s="42"/>
      <c r="H183" s="42"/>
      <c r="I183" s="42"/>
      <c r="J183" s="43"/>
    </row>
    <row r="184">
      <c r="A184" s="29" t="s">
        <v>49</v>
      </c>
      <c r="B184" s="30"/>
      <c r="C184" s="31" t="s">
        <v>330</v>
      </c>
      <c r="D184" s="32"/>
      <c r="E184" s="29" t="s">
        <v>331</v>
      </c>
      <c r="F184" s="32"/>
      <c r="G184" s="32"/>
      <c r="H184" s="32"/>
      <c r="I184" s="33">
        <f>SUMIFS(I185:I254,A185:A254,"P")</f>
        <v>0</v>
      </c>
      <c r="J184" s="34"/>
    </row>
    <row r="185">
      <c r="A185" s="35" t="s">
        <v>52</v>
      </c>
      <c r="B185" s="35">
        <v>35</v>
      </c>
      <c r="C185" s="36" t="s">
        <v>332</v>
      </c>
      <c r="D185" s="35" t="s">
        <v>54</v>
      </c>
      <c r="E185" s="37" t="s">
        <v>333</v>
      </c>
      <c r="F185" s="38" t="s">
        <v>142</v>
      </c>
      <c r="G185" s="39">
        <v>15.19</v>
      </c>
      <c r="H185" s="39">
        <v>0</v>
      </c>
      <c r="I185" s="39">
        <f>ROUND(G185*H185,P4)</f>
        <v>0</v>
      </c>
      <c r="J185" s="38" t="s">
        <v>57</v>
      </c>
      <c r="O185" s="40">
        <f>I185*0.21</f>
        <v>0</v>
      </c>
      <c r="P185">
        <v>3</v>
      </c>
    </row>
    <row r="186" ht="30">
      <c r="A186" s="35" t="s">
        <v>58</v>
      </c>
      <c r="B186" s="41"/>
      <c r="C186" s="42"/>
      <c r="D186" s="42"/>
      <c r="E186" s="37" t="s">
        <v>334</v>
      </c>
      <c r="F186" s="42"/>
      <c r="G186" s="42"/>
      <c r="H186" s="42"/>
      <c r="I186" s="42"/>
      <c r="J186" s="43"/>
    </row>
    <row r="187">
      <c r="A187" s="35" t="s">
        <v>60</v>
      </c>
      <c r="B187" s="41"/>
      <c r="C187" s="42"/>
      <c r="D187" s="42"/>
      <c r="E187" s="44" t="s">
        <v>335</v>
      </c>
      <c r="F187" s="42"/>
      <c r="G187" s="42"/>
      <c r="H187" s="42"/>
      <c r="I187" s="42"/>
      <c r="J187" s="43"/>
    </row>
    <row r="188">
      <c r="A188" s="35" t="s">
        <v>60</v>
      </c>
      <c r="B188" s="41"/>
      <c r="C188" s="42"/>
      <c r="D188" s="42"/>
      <c r="E188" s="44" t="s">
        <v>336</v>
      </c>
      <c r="F188" s="42"/>
      <c r="G188" s="42"/>
      <c r="H188" s="42"/>
      <c r="I188" s="42"/>
      <c r="J188" s="43"/>
    </row>
    <row r="189">
      <c r="A189" s="35" t="s">
        <v>60</v>
      </c>
      <c r="B189" s="41"/>
      <c r="C189" s="42"/>
      <c r="D189" s="42"/>
      <c r="E189" s="44" t="s">
        <v>337</v>
      </c>
      <c r="F189" s="42"/>
      <c r="G189" s="42"/>
      <c r="H189" s="42"/>
      <c r="I189" s="42"/>
      <c r="J189" s="43"/>
    </row>
    <row r="190">
      <c r="A190" s="35" t="s">
        <v>60</v>
      </c>
      <c r="B190" s="41"/>
      <c r="C190" s="42"/>
      <c r="D190" s="42"/>
      <c r="E190" s="44" t="s">
        <v>338</v>
      </c>
      <c r="F190" s="42"/>
      <c r="G190" s="42"/>
      <c r="H190" s="42"/>
      <c r="I190" s="42"/>
      <c r="J190" s="43"/>
    </row>
    <row r="191">
      <c r="A191" s="35" t="s">
        <v>60</v>
      </c>
      <c r="B191" s="41"/>
      <c r="C191" s="42"/>
      <c r="D191" s="42"/>
      <c r="E191" s="44" t="s">
        <v>339</v>
      </c>
      <c r="F191" s="42"/>
      <c r="G191" s="42"/>
      <c r="H191" s="42"/>
      <c r="I191" s="42"/>
      <c r="J191" s="43"/>
    </row>
    <row r="192">
      <c r="A192" s="35" t="s">
        <v>60</v>
      </c>
      <c r="B192" s="41"/>
      <c r="C192" s="42"/>
      <c r="D192" s="42"/>
      <c r="E192" s="44" t="s">
        <v>340</v>
      </c>
      <c r="F192" s="42"/>
      <c r="G192" s="42"/>
      <c r="H192" s="42"/>
      <c r="I192" s="42"/>
      <c r="J192" s="43"/>
    </row>
    <row r="193">
      <c r="A193" s="35" t="s">
        <v>60</v>
      </c>
      <c r="B193" s="41"/>
      <c r="C193" s="42"/>
      <c r="D193" s="42"/>
      <c r="E193" s="44" t="s">
        <v>341</v>
      </c>
      <c r="F193" s="42"/>
      <c r="G193" s="42"/>
      <c r="H193" s="42"/>
      <c r="I193" s="42"/>
      <c r="J193" s="43"/>
    </row>
    <row r="194" ht="409.5">
      <c r="A194" s="35" t="s">
        <v>62</v>
      </c>
      <c r="B194" s="41"/>
      <c r="C194" s="42"/>
      <c r="D194" s="42"/>
      <c r="E194" s="37" t="s">
        <v>306</v>
      </c>
      <c r="F194" s="42"/>
      <c r="G194" s="42"/>
      <c r="H194" s="42"/>
      <c r="I194" s="42"/>
      <c r="J194" s="43"/>
    </row>
    <row r="195">
      <c r="A195" s="35" t="s">
        <v>52</v>
      </c>
      <c r="B195" s="35">
        <v>36</v>
      </c>
      <c r="C195" s="36" t="s">
        <v>342</v>
      </c>
      <c r="D195" s="35" t="s">
        <v>54</v>
      </c>
      <c r="E195" s="37" t="s">
        <v>343</v>
      </c>
      <c r="F195" s="38" t="s">
        <v>142</v>
      </c>
      <c r="G195" s="39">
        <v>12.76</v>
      </c>
      <c r="H195" s="39">
        <v>0</v>
      </c>
      <c r="I195" s="39">
        <f>ROUND(G195*H195,P4)</f>
        <v>0</v>
      </c>
      <c r="J195" s="38" t="s">
        <v>57</v>
      </c>
      <c r="O195" s="40">
        <f>I195*0.21</f>
        <v>0</v>
      </c>
      <c r="P195">
        <v>3</v>
      </c>
    </row>
    <row r="196" ht="30">
      <c r="A196" s="35" t="s">
        <v>58</v>
      </c>
      <c r="B196" s="41"/>
      <c r="C196" s="42"/>
      <c r="D196" s="42"/>
      <c r="E196" s="37" t="s">
        <v>344</v>
      </c>
      <c r="F196" s="42"/>
      <c r="G196" s="42"/>
      <c r="H196" s="42"/>
      <c r="I196" s="42"/>
      <c r="J196" s="43"/>
    </row>
    <row r="197" ht="45">
      <c r="A197" s="35" t="s">
        <v>60</v>
      </c>
      <c r="B197" s="41"/>
      <c r="C197" s="42"/>
      <c r="D197" s="42"/>
      <c r="E197" s="44" t="s">
        <v>345</v>
      </c>
      <c r="F197" s="42"/>
      <c r="G197" s="42"/>
      <c r="H197" s="42"/>
      <c r="I197" s="42"/>
      <c r="J197" s="43"/>
    </row>
    <row r="198" ht="30">
      <c r="A198" s="35" t="s">
        <v>60</v>
      </c>
      <c r="B198" s="41"/>
      <c r="C198" s="42"/>
      <c r="D198" s="42"/>
      <c r="E198" s="44" t="s">
        <v>346</v>
      </c>
      <c r="F198" s="42"/>
      <c r="G198" s="42"/>
      <c r="H198" s="42"/>
      <c r="I198" s="42"/>
      <c r="J198" s="43"/>
    </row>
    <row r="199" ht="45">
      <c r="A199" s="35" t="s">
        <v>60</v>
      </c>
      <c r="B199" s="41"/>
      <c r="C199" s="42"/>
      <c r="D199" s="42"/>
      <c r="E199" s="44" t="s">
        <v>347</v>
      </c>
      <c r="F199" s="42"/>
      <c r="G199" s="42"/>
      <c r="H199" s="42"/>
      <c r="I199" s="42"/>
      <c r="J199" s="43"/>
    </row>
    <row r="200" ht="45">
      <c r="A200" s="35" t="s">
        <v>60</v>
      </c>
      <c r="B200" s="41"/>
      <c r="C200" s="42"/>
      <c r="D200" s="42"/>
      <c r="E200" s="44" t="s">
        <v>348</v>
      </c>
      <c r="F200" s="42"/>
      <c r="G200" s="42"/>
      <c r="H200" s="42"/>
      <c r="I200" s="42"/>
      <c r="J200" s="43"/>
    </row>
    <row r="201" ht="30">
      <c r="A201" s="35" t="s">
        <v>60</v>
      </c>
      <c r="B201" s="41"/>
      <c r="C201" s="42"/>
      <c r="D201" s="42"/>
      <c r="E201" s="44" t="s">
        <v>349</v>
      </c>
      <c r="F201" s="42"/>
      <c r="G201" s="42"/>
      <c r="H201" s="42"/>
      <c r="I201" s="42"/>
      <c r="J201" s="43"/>
    </row>
    <row r="202" ht="30">
      <c r="A202" s="35" t="s">
        <v>60</v>
      </c>
      <c r="B202" s="41"/>
      <c r="C202" s="42"/>
      <c r="D202" s="42"/>
      <c r="E202" s="44" t="s">
        <v>350</v>
      </c>
      <c r="F202" s="42"/>
      <c r="G202" s="42"/>
      <c r="H202" s="42"/>
      <c r="I202" s="42"/>
      <c r="J202" s="43"/>
    </row>
    <row r="203">
      <c r="A203" s="35" t="s">
        <v>60</v>
      </c>
      <c r="B203" s="41"/>
      <c r="C203" s="42"/>
      <c r="D203" s="42"/>
      <c r="E203" s="44" t="s">
        <v>351</v>
      </c>
      <c r="F203" s="42"/>
      <c r="G203" s="42"/>
      <c r="H203" s="42"/>
      <c r="I203" s="42"/>
      <c r="J203" s="43"/>
    </row>
    <row r="204">
      <c r="A204" s="35" t="s">
        <v>60</v>
      </c>
      <c r="B204" s="41"/>
      <c r="C204" s="42"/>
      <c r="D204" s="42"/>
      <c r="E204" s="44" t="s">
        <v>352</v>
      </c>
      <c r="F204" s="42"/>
      <c r="G204" s="42"/>
      <c r="H204" s="42"/>
      <c r="I204" s="42"/>
      <c r="J204" s="43"/>
    </row>
    <row r="205" ht="409.5">
      <c r="A205" s="35" t="s">
        <v>62</v>
      </c>
      <c r="B205" s="41"/>
      <c r="C205" s="42"/>
      <c r="D205" s="42"/>
      <c r="E205" s="37" t="s">
        <v>306</v>
      </c>
      <c r="F205" s="42"/>
      <c r="G205" s="42"/>
      <c r="H205" s="42"/>
      <c r="I205" s="42"/>
      <c r="J205" s="43"/>
    </row>
    <row r="206">
      <c r="A206" s="35" t="s">
        <v>52</v>
      </c>
      <c r="B206" s="35">
        <v>37</v>
      </c>
      <c r="C206" s="36" t="s">
        <v>353</v>
      </c>
      <c r="D206" s="35" t="s">
        <v>85</v>
      </c>
      <c r="E206" s="37" t="s">
        <v>354</v>
      </c>
      <c r="F206" s="38" t="s">
        <v>142</v>
      </c>
      <c r="G206" s="39">
        <v>5.1500000000000004</v>
      </c>
      <c r="H206" s="39">
        <v>0</v>
      </c>
      <c r="I206" s="39">
        <f>ROUND(G206*H206,P4)</f>
        <v>0</v>
      </c>
      <c r="J206" s="38" t="s">
        <v>57</v>
      </c>
      <c r="O206" s="40">
        <f>I206*0.21</f>
        <v>0</v>
      </c>
      <c r="P206">
        <v>3</v>
      </c>
    </row>
    <row r="207">
      <c r="A207" s="35" t="s">
        <v>58</v>
      </c>
      <c r="B207" s="41"/>
      <c r="C207" s="42"/>
      <c r="D207" s="42"/>
      <c r="E207" s="37" t="s">
        <v>355</v>
      </c>
      <c r="F207" s="42"/>
      <c r="G207" s="42"/>
      <c r="H207" s="42"/>
      <c r="I207" s="42"/>
      <c r="J207" s="43"/>
    </row>
    <row r="208">
      <c r="A208" s="35" t="s">
        <v>60</v>
      </c>
      <c r="B208" s="41"/>
      <c r="C208" s="42"/>
      <c r="D208" s="42"/>
      <c r="E208" s="44" t="s">
        <v>356</v>
      </c>
      <c r="F208" s="42"/>
      <c r="G208" s="42"/>
      <c r="H208" s="42"/>
      <c r="I208" s="42"/>
      <c r="J208" s="43"/>
    </row>
    <row r="209" ht="105">
      <c r="A209" s="35" t="s">
        <v>62</v>
      </c>
      <c r="B209" s="41"/>
      <c r="C209" s="42"/>
      <c r="D209" s="42"/>
      <c r="E209" s="37" t="s">
        <v>357</v>
      </c>
      <c r="F209" s="42"/>
      <c r="G209" s="42"/>
      <c r="H209" s="42"/>
      <c r="I209" s="42"/>
      <c r="J209" s="43"/>
    </row>
    <row r="210">
      <c r="A210" s="35" t="s">
        <v>52</v>
      </c>
      <c r="B210" s="35">
        <v>38</v>
      </c>
      <c r="C210" s="36" t="s">
        <v>353</v>
      </c>
      <c r="D210" s="35" t="s">
        <v>89</v>
      </c>
      <c r="E210" s="37" t="s">
        <v>354</v>
      </c>
      <c r="F210" s="38" t="s">
        <v>142</v>
      </c>
      <c r="G210" s="39">
        <v>15.57</v>
      </c>
      <c r="H210" s="39">
        <v>0</v>
      </c>
      <c r="I210" s="39">
        <f>ROUND(G210*H210,P4)</f>
        <v>0</v>
      </c>
      <c r="J210" s="38" t="s">
        <v>57</v>
      </c>
      <c r="O210" s="40">
        <f>I210*0.21</f>
        <v>0</v>
      </c>
      <c r="P210">
        <v>3</v>
      </c>
    </row>
    <row r="211">
      <c r="A211" s="35" t="s">
        <v>58</v>
      </c>
      <c r="B211" s="41"/>
      <c r="C211" s="42"/>
      <c r="D211" s="42"/>
      <c r="E211" s="37" t="s">
        <v>358</v>
      </c>
      <c r="F211" s="42"/>
      <c r="G211" s="42"/>
      <c r="H211" s="42"/>
      <c r="I211" s="42"/>
      <c r="J211" s="43"/>
    </row>
    <row r="212">
      <c r="A212" s="35" t="s">
        <v>60</v>
      </c>
      <c r="B212" s="41"/>
      <c r="C212" s="42"/>
      <c r="D212" s="42"/>
      <c r="E212" s="44" t="s">
        <v>359</v>
      </c>
      <c r="F212" s="42"/>
      <c r="G212" s="42"/>
      <c r="H212" s="42"/>
      <c r="I212" s="42"/>
      <c r="J212" s="43"/>
    </row>
    <row r="213" ht="105">
      <c r="A213" s="35" t="s">
        <v>62</v>
      </c>
      <c r="B213" s="41"/>
      <c r="C213" s="42"/>
      <c r="D213" s="42"/>
      <c r="E213" s="37" t="s">
        <v>357</v>
      </c>
      <c r="F213" s="42"/>
      <c r="G213" s="42"/>
      <c r="H213" s="42"/>
      <c r="I213" s="42"/>
      <c r="J213" s="43"/>
    </row>
    <row r="214">
      <c r="A214" s="35" t="s">
        <v>52</v>
      </c>
      <c r="B214" s="35">
        <v>39</v>
      </c>
      <c r="C214" s="36" t="s">
        <v>360</v>
      </c>
      <c r="D214" s="35" t="s">
        <v>54</v>
      </c>
      <c r="E214" s="37" t="s">
        <v>361</v>
      </c>
      <c r="F214" s="38" t="s">
        <v>142</v>
      </c>
      <c r="G214" s="39">
        <v>27.489999999999998</v>
      </c>
      <c r="H214" s="39">
        <v>0</v>
      </c>
      <c r="I214" s="39">
        <f>ROUND(G214*H214,P4)</f>
        <v>0</v>
      </c>
      <c r="J214" s="38" t="s">
        <v>57</v>
      </c>
      <c r="O214" s="40">
        <f>I214*0.21</f>
        <v>0</v>
      </c>
      <c r="P214">
        <v>3</v>
      </c>
    </row>
    <row r="215" ht="45">
      <c r="A215" s="35" t="s">
        <v>58</v>
      </c>
      <c r="B215" s="41"/>
      <c r="C215" s="42"/>
      <c r="D215" s="42"/>
      <c r="E215" s="37" t="s">
        <v>362</v>
      </c>
      <c r="F215" s="42"/>
      <c r="G215" s="42"/>
      <c r="H215" s="42"/>
      <c r="I215" s="42"/>
      <c r="J215" s="43"/>
    </row>
    <row r="216" ht="30">
      <c r="A216" s="35" t="s">
        <v>60</v>
      </c>
      <c r="B216" s="41"/>
      <c r="C216" s="42"/>
      <c r="D216" s="42"/>
      <c r="E216" s="44" t="s">
        <v>363</v>
      </c>
      <c r="F216" s="42"/>
      <c r="G216" s="42"/>
      <c r="H216" s="42"/>
      <c r="I216" s="42"/>
      <c r="J216" s="43"/>
    </row>
    <row r="217" ht="45">
      <c r="A217" s="35" t="s">
        <v>60</v>
      </c>
      <c r="B217" s="41"/>
      <c r="C217" s="42"/>
      <c r="D217" s="42"/>
      <c r="E217" s="44" t="s">
        <v>364</v>
      </c>
      <c r="F217" s="42"/>
      <c r="G217" s="42"/>
      <c r="H217" s="42"/>
      <c r="I217" s="42"/>
      <c r="J217" s="43"/>
    </row>
    <row r="218" ht="30">
      <c r="A218" s="35" t="s">
        <v>60</v>
      </c>
      <c r="B218" s="41"/>
      <c r="C218" s="42"/>
      <c r="D218" s="42"/>
      <c r="E218" s="44" t="s">
        <v>365</v>
      </c>
      <c r="F218" s="42"/>
      <c r="G218" s="42"/>
      <c r="H218" s="42"/>
      <c r="I218" s="42"/>
      <c r="J218" s="43"/>
    </row>
    <row r="219" ht="45">
      <c r="A219" s="35" t="s">
        <v>60</v>
      </c>
      <c r="B219" s="41"/>
      <c r="C219" s="42"/>
      <c r="D219" s="42"/>
      <c r="E219" s="44" t="s">
        <v>366</v>
      </c>
      <c r="F219" s="42"/>
      <c r="G219" s="42"/>
      <c r="H219" s="42"/>
      <c r="I219" s="42"/>
      <c r="J219" s="43"/>
    </row>
    <row r="220" ht="45">
      <c r="A220" s="35" t="s">
        <v>60</v>
      </c>
      <c r="B220" s="41"/>
      <c r="C220" s="42"/>
      <c r="D220" s="42"/>
      <c r="E220" s="44" t="s">
        <v>367</v>
      </c>
      <c r="F220" s="42"/>
      <c r="G220" s="42"/>
      <c r="H220" s="42"/>
      <c r="I220" s="42"/>
      <c r="J220" s="43"/>
    </row>
    <row r="221" ht="45">
      <c r="A221" s="35" t="s">
        <v>60</v>
      </c>
      <c r="B221" s="41"/>
      <c r="C221" s="42"/>
      <c r="D221" s="42"/>
      <c r="E221" s="44" t="s">
        <v>368</v>
      </c>
      <c r="F221" s="42"/>
      <c r="G221" s="42"/>
      <c r="H221" s="42"/>
      <c r="I221" s="42"/>
      <c r="J221" s="43"/>
    </row>
    <row r="222" ht="45">
      <c r="A222" s="35" t="s">
        <v>60</v>
      </c>
      <c r="B222" s="41"/>
      <c r="C222" s="42"/>
      <c r="D222" s="42"/>
      <c r="E222" s="44" t="s">
        <v>369</v>
      </c>
      <c r="F222" s="42"/>
      <c r="G222" s="42"/>
      <c r="H222" s="42"/>
      <c r="I222" s="42"/>
      <c r="J222" s="43"/>
    </row>
    <row r="223">
      <c r="A223" s="35" t="s">
        <v>60</v>
      </c>
      <c r="B223" s="41"/>
      <c r="C223" s="42"/>
      <c r="D223" s="42"/>
      <c r="E223" s="44" t="s">
        <v>370</v>
      </c>
      <c r="F223" s="42"/>
      <c r="G223" s="42"/>
      <c r="H223" s="42"/>
      <c r="I223" s="42"/>
      <c r="J223" s="43"/>
    </row>
    <row r="224">
      <c r="A224" s="35" t="s">
        <v>60</v>
      </c>
      <c r="B224" s="41"/>
      <c r="C224" s="42"/>
      <c r="D224" s="42"/>
      <c r="E224" s="44" t="s">
        <v>371</v>
      </c>
      <c r="F224" s="42"/>
      <c r="G224" s="42"/>
      <c r="H224" s="42"/>
      <c r="I224" s="42"/>
      <c r="J224" s="43"/>
    </row>
    <row r="225">
      <c r="A225" s="35" t="s">
        <v>60</v>
      </c>
      <c r="B225" s="41"/>
      <c r="C225" s="42"/>
      <c r="D225" s="42"/>
      <c r="E225" s="44" t="s">
        <v>372</v>
      </c>
      <c r="F225" s="42"/>
      <c r="G225" s="42"/>
      <c r="H225" s="42"/>
      <c r="I225" s="42"/>
      <c r="J225" s="43"/>
    </row>
    <row r="226" ht="105">
      <c r="A226" s="35" t="s">
        <v>62</v>
      </c>
      <c r="B226" s="41"/>
      <c r="C226" s="42"/>
      <c r="D226" s="42"/>
      <c r="E226" s="37" t="s">
        <v>357</v>
      </c>
      <c r="F226" s="42"/>
      <c r="G226" s="42"/>
      <c r="H226" s="42"/>
      <c r="I226" s="42"/>
      <c r="J226" s="43"/>
    </row>
    <row r="227">
      <c r="A227" s="35" t="s">
        <v>52</v>
      </c>
      <c r="B227" s="35">
        <v>40</v>
      </c>
      <c r="C227" s="36" t="s">
        <v>373</v>
      </c>
      <c r="D227" s="35" t="s">
        <v>54</v>
      </c>
      <c r="E227" s="37" t="s">
        <v>374</v>
      </c>
      <c r="F227" s="38" t="s">
        <v>142</v>
      </c>
      <c r="G227" s="39">
        <v>1.3400000000000001</v>
      </c>
      <c r="H227" s="39">
        <v>0</v>
      </c>
      <c r="I227" s="39">
        <f>ROUND(G227*H227,P4)</f>
        <v>0</v>
      </c>
      <c r="J227" s="38" t="s">
        <v>57</v>
      </c>
      <c r="O227" s="40">
        <f>I227*0.21</f>
        <v>0</v>
      </c>
      <c r="P227">
        <v>3</v>
      </c>
    </row>
    <row r="228" ht="30">
      <c r="A228" s="35" t="s">
        <v>58</v>
      </c>
      <c r="B228" s="41"/>
      <c r="C228" s="42"/>
      <c r="D228" s="42"/>
      <c r="E228" s="37" t="s">
        <v>375</v>
      </c>
      <c r="F228" s="42"/>
      <c r="G228" s="42"/>
      <c r="H228" s="42"/>
      <c r="I228" s="42"/>
      <c r="J228" s="43"/>
    </row>
    <row r="229">
      <c r="A229" s="35" t="s">
        <v>60</v>
      </c>
      <c r="B229" s="41"/>
      <c r="C229" s="42"/>
      <c r="D229" s="42"/>
      <c r="E229" s="44" t="s">
        <v>376</v>
      </c>
      <c r="F229" s="42"/>
      <c r="G229" s="42"/>
      <c r="H229" s="42"/>
      <c r="I229" s="42"/>
      <c r="J229" s="43"/>
    </row>
    <row r="230">
      <c r="A230" s="35" t="s">
        <v>60</v>
      </c>
      <c r="B230" s="41"/>
      <c r="C230" s="42"/>
      <c r="D230" s="42"/>
      <c r="E230" s="44" t="s">
        <v>377</v>
      </c>
      <c r="F230" s="42"/>
      <c r="G230" s="42"/>
      <c r="H230" s="42"/>
      <c r="I230" s="42"/>
      <c r="J230" s="43"/>
    </row>
    <row r="231">
      <c r="A231" s="35" t="s">
        <v>60</v>
      </c>
      <c r="B231" s="41"/>
      <c r="C231" s="42"/>
      <c r="D231" s="42"/>
      <c r="E231" s="44" t="s">
        <v>378</v>
      </c>
      <c r="F231" s="42"/>
      <c r="G231" s="42"/>
      <c r="H231" s="42"/>
      <c r="I231" s="42"/>
      <c r="J231" s="43"/>
    </row>
    <row r="232">
      <c r="A232" s="35" t="s">
        <v>60</v>
      </c>
      <c r="B232" s="41"/>
      <c r="C232" s="42"/>
      <c r="D232" s="42"/>
      <c r="E232" s="44" t="s">
        <v>379</v>
      </c>
      <c r="F232" s="42"/>
      <c r="G232" s="42"/>
      <c r="H232" s="42"/>
      <c r="I232" s="42"/>
      <c r="J232" s="43"/>
    </row>
    <row r="233">
      <c r="A233" s="35" t="s">
        <v>60</v>
      </c>
      <c r="B233" s="41"/>
      <c r="C233" s="42"/>
      <c r="D233" s="42"/>
      <c r="E233" s="44" t="s">
        <v>380</v>
      </c>
      <c r="F233" s="42"/>
      <c r="G233" s="42"/>
      <c r="H233" s="42"/>
      <c r="I233" s="42"/>
      <c r="J233" s="43"/>
    </row>
    <row r="234">
      <c r="A234" s="35" t="s">
        <v>60</v>
      </c>
      <c r="B234" s="41"/>
      <c r="C234" s="42"/>
      <c r="D234" s="42"/>
      <c r="E234" s="44" t="s">
        <v>381</v>
      </c>
      <c r="F234" s="42"/>
      <c r="G234" s="42"/>
      <c r="H234" s="42"/>
      <c r="I234" s="42"/>
      <c r="J234" s="43"/>
    </row>
    <row r="235">
      <c r="A235" s="35" t="s">
        <v>60</v>
      </c>
      <c r="B235" s="41"/>
      <c r="C235" s="42"/>
      <c r="D235" s="42"/>
      <c r="E235" s="44" t="s">
        <v>382</v>
      </c>
      <c r="F235" s="42"/>
      <c r="G235" s="42"/>
      <c r="H235" s="42"/>
      <c r="I235" s="42"/>
      <c r="J235" s="43"/>
    </row>
    <row r="236" ht="345">
      <c r="A236" s="35" t="s">
        <v>62</v>
      </c>
      <c r="B236" s="41"/>
      <c r="C236" s="42"/>
      <c r="D236" s="42"/>
      <c r="E236" s="37" t="s">
        <v>383</v>
      </c>
      <c r="F236" s="42"/>
      <c r="G236" s="42"/>
      <c r="H236" s="42"/>
      <c r="I236" s="42"/>
      <c r="J236" s="43"/>
    </row>
    <row r="237">
      <c r="A237" s="35" t="s">
        <v>52</v>
      </c>
      <c r="B237" s="35">
        <v>41</v>
      </c>
      <c r="C237" s="36" t="s">
        <v>384</v>
      </c>
      <c r="D237" s="35" t="s">
        <v>54</v>
      </c>
      <c r="E237" s="37" t="s">
        <v>385</v>
      </c>
      <c r="F237" s="38" t="s">
        <v>142</v>
      </c>
      <c r="G237" s="39">
        <v>5.6600000000000001</v>
      </c>
      <c r="H237" s="39">
        <v>0</v>
      </c>
      <c r="I237" s="39">
        <f>ROUND(G237*H237,P4)</f>
        <v>0</v>
      </c>
      <c r="J237" s="38" t="s">
        <v>57</v>
      </c>
      <c r="O237" s="40">
        <f>I237*0.21</f>
        <v>0</v>
      </c>
      <c r="P237">
        <v>3</v>
      </c>
    </row>
    <row r="238" ht="30">
      <c r="A238" s="35" t="s">
        <v>58</v>
      </c>
      <c r="B238" s="41"/>
      <c r="C238" s="42"/>
      <c r="D238" s="42"/>
      <c r="E238" s="37" t="s">
        <v>386</v>
      </c>
      <c r="F238" s="42"/>
      <c r="G238" s="42"/>
      <c r="H238" s="42"/>
      <c r="I238" s="42"/>
      <c r="J238" s="43"/>
    </row>
    <row r="239">
      <c r="A239" s="35" t="s">
        <v>60</v>
      </c>
      <c r="B239" s="41"/>
      <c r="C239" s="42"/>
      <c r="D239" s="42"/>
      <c r="E239" s="44" t="s">
        <v>387</v>
      </c>
      <c r="F239" s="42"/>
      <c r="G239" s="42"/>
      <c r="H239" s="42"/>
      <c r="I239" s="42"/>
      <c r="J239" s="43"/>
    </row>
    <row r="240">
      <c r="A240" s="35" t="s">
        <v>60</v>
      </c>
      <c r="B240" s="41"/>
      <c r="C240" s="42"/>
      <c r="D240" s="42"/>
      <c r="E240" s="44" t="s">
        <v>388</v>
      </c>
      <c r="F240" s="42"/>
      <c r="G240" s="42"/>
      <c r="H240" s="42"/>
      <c r="I240" s="42"/>
      <c r="J240" s="43"/>
    </row>
    <row r="241">
      <c r="A241" s="35" t="s">
        <v>60</v>
      </c>
      <c r="B241" s="41"/>
      <c r="C241" s="42"/>
      <c r="D241" s="42"/>
      <c r="E241" s="44" t="s">
        <v>389</v>
      </c>
      <c r="F241" s="42"/>
      <c r="G241" s="42"/>
      <c r="H241" s="42"/>
      <c r="I241" s="42"/>
      <c r="J241" s="43"/>
    </row>
    <row r="242" ht="120">
      <c r="A242" s="35" t="s">
        <v>62</v>
      </c>
      <c r="B242" s="41"/>
      <c r="C242" s="42"/>
      <c r="D242" s="42"/>
      <c r="E242" s="37" t="s">
        <v>390</v>
      </c>
      <c r="F242" s="42"/>
      <c r="G242" s="42"/>
      <c r="H242" s="42"/>
      <c r="I242" s="42"/>
      <c r="J242" s="43"/>
    </row>
    <row r="243">
      <c r="A243" s="35" t="s">
        <v>52</v>
      </c>
      <c r="B243" s="35">
        <v>42</v>
      </c>
      <c r="C243" s="36" t="s">
        <v>391</v>
      </c>
      <c r="D243" s="35" t="s">
        <v>54</v>
      </c>
      <c r="E243" s="37" t="s">
        <v>392</v>
      </c>
      <c r="F243" s="38" t="s">
        <v>142</v>
      </c>
      <c r="G243" s="39">
        <v>29.359999999999999</v>
      </c>
      <c r="H243" s="39">
        <v>0</v>
      </c>
      <c r="I243" s="39">
        <f>ROUND(G243*H243,P4)</f>
        <v>0</v>
      </c>
      <c r="J243" s="38" t="s">
        <v>57</v>
      </c>
      <c r="O243" s="40">
        <f>I243*0.21</f>
        <v>0</v>
      </c>
      <c r="P243">
        <v>3</v>
      </c>
    </row>
    <row r="244" ht="45">
      <c r="A244" s="35" t="s">
        <v>58</v>
      </c>
      <c r="B244" s="41"/>
      <c r="C244" s="42"/>
      <c r="D244" s="42"/>
      <c r="E244" s="37" t="s">
        <v>393</v>
      </c>
      <c r="F244" s="42"/>
      <c r="G244" s="42"/>
      <c r="H244" s="42"/>
      <c r="I244" s="42"/>
      <c r="J244" s="43"/>
    </row>
    <row r="245" ht="45">
      <c r="A245" s="35" t="s">
        <v>60</v>
      </c>
      <c r="B245" s="41"/>
      <c r="C245" s="42"/>
      <c r="D245" s="42"/>
      <c r="E245" s="44" t="s">
        <v>394</v>
      </c>
      <c r="F245" s="42"/>
      <c r="G245" s="42"/>
      <c r="H245" s="42"/>
      <c r="I245" s="42"/>
      <c r="J245" s="43"/>
    </row>
    <row r="246" ht="30">
      <c r="A246" s="35" t="s">
        <v>60</v>
      </c>
      <c r="B246" s="41"/>
      <c r="C246" s="42"/>
      <c r="D246" s="42"/>
      <c r="E246" s="44" t="s">
        <v>395</v>
      </c>
      <c r="F246" s="42"/>
      <c r="G246" s="42"/>
      <c r="H246" s="42"/>
      <c r="I246" s="42"/>
      <c r="J246" s="43"/>
    </row>
    <row r="247" ht="45">
      <c r="A247" s="35" t="s">
        <v>60</v>
      </c>
      <c r="B247" s="41"/>
      <c r="C247" s="42"/>
      <c r="D247" s="42"/>
      <c r="E247" s="44" t="s">
        <v>396</v>
      </c>
      <c r="F247" s="42"/>
      <c r="G247" s="42"/>
      <c r="H247" s="42"/>
      <c r="I247" s="42"/>
      <c r="J247" s="43"/>
    </row>
    <row r="248" ht="45">
      <c r="A248" s="35" t="s">
        <v>60</v>
      </c>
      <c r="B248" s="41"/>
      <c r="C248" s="42"/>
      <c r="D248" s="42"/>
      <c r="E248" s="44" t="s">
        <v>397</v>
      </c>
      <c r="F248" s="42"/>
      <c r="G248" s="42"/>
      <c r="H248" s="42"/>
      <c r="I248" s="42"/>
      <c r="J248" s="43"/>
    </row>
    <row r="249" ht="45">
      <c r="A249" s="35" t="s">
        <v>60</v>
      </c>
      <c r="B249" s="41"/>
      <c r="C249" s="42"/>
      <c r="D249" s="42"/>
      <c r="E249" s="44" t="s">
        <v>398</v>
      </c>
      <c r="F249" s="42"/>
      <c r="G249" s="42"/>
      <c r="H249" s="42"/>
      <c r="I249" s="42"/>
      <c r="J249" s="43"/>
    </row>
    <row r="250" ht="30">
      <c r="A250" s="35" t="s">
        <v>60</v>
      </c>
      <c r="B250" s="41"/>
      <c r="C250" s="42"/>
      <c r="D250" s="42"/>
      <c r="E250" s="44" t="s">
        <v>399</v>
      </c>
      <c r="F250" s="42"/>
      <c r="G250" s="42"/>
      <c r="H250" s="42"/>
      <c r="I250" s="42"/>
      <c r="J250" s="43"/>
    </row>
    <row r="251">
      <c r="A251" s="35" t="s">
        <v>60</v>
      </c>
      <c r="B251" s="41"/>
      <c r="C251" s="42"/>
      <c r="D251" s="42"/>
      <c r="E251" s="44" t="s">
        <v>400</v>
      </c>
      <c r="F251" s="42"/>
      <c r="G251" s="42"/>
      <c r="H251" s="42"/>
      <c r="I251" s="42"/>
      <c r="J251" s="43"/>
    </row>
    <row r="252">
      <c r="A252" s="35" t="s">
        <v>60</v>
      </c>
      <c r="B252" s="41"/>
      <c r="C252" s="42"/>
      <c r="D252" s="42"/>
      <c r="E252" s="44" t="s">
        <v>401</v>
      </c>
      <c r="F252" s="42"/>
      <c r="G252" s="42"/>
      <c r="H252" s="42"/>
      <c r="I252" s="42"/>
      <c r="J252" s="43"/>
    </row>
    <row r="253">
      <c r="A253" s="35" t="s">
        <v>60</v>
      </c>
      <c r="B253" s="41"/>
      <c r="C253" s="42"/>
      <c r="D253" s="42"/>
      <c r="E253" s="44" t="s">
        <v>402</v>
      </c>
      <c r="F253" s="42"/>
      <c r="G253" s="42"/>
      <c r="H253" s="42"/>
      <c r="I253" s="42"/>
      <c r="J253" s="43"/>
    </row>
    <row r="254" ht="150">
      <c r="A254" s="35" t="s">
        <v>62</v>
      </c>
      <c r="B254" s="41"/>
      <c r="C254" s="42"/>
      <c r="D254" s="42"/>
      <c r="E254" s="37" t="s">
        <v>403</v>
      </c>
      <c r="F254" s="42"/>
      <c r="G254" s="42"/>
      <c r="H254" s="42"/>
      <c r="I254" s="42"/>
      <c r="J254" s="43"/>
    </row>
    <row r="255">
      <c r="A255" s="29" t="s">
        <v>49</v>
      </c>
      <c r="B255" s="30"/>
      <c r="C255" s="31" t="s">
        <v>404</v>
      </c>
      <c r="D255" s="32"/>
      <c r="E255" s="29" t="s">
        <v>405</v>
      </c>
      <c r="F255" s="32"/>
      <c r="G255" s="32"/>
      <c r="H255" s="32"/>
      <c r="I255" s="33">
        <f>SUMIFS(I256:I362,A256:A362,"P")</f>
        <v>0</v>
      </c>
      <c r="J255" s="34"/>
    </row>
    <row r="256">
      <c r="A256" s="35" t="s">
        <v>52</v>
      </c>
      <c r="B256" s="35">
        <v>43</v>
      </c>
      <c r="C256" s="36" t="s">
        <v>406</v>
      </c>
      <c r="D256" s="35" t="s">
        <v>54</v>
      </c>
      <c r="E256" s="37" t="s">
        <v>407</v>
      </c>
      <c r="F256" s="38" t="s">
        <v>142</v>
      </c>
      <c r="G256" s="39">
        <v>2415.0700000000002</v>
      </c>
      <c r="H256" s="39">
        <v>0</v>
      </c>
      <c r="I256" s="39">
        <f>ROUND(G256*H256,P4)</f>
        <v>0</v>
      </c>
      <c r="J256" s="38" t="s">
        <v>57</v>
      </c>
      <c r="O256" s="40">
        <f>I256*0.21</f>
        <v>0</v>
      </c>
      <c r="P256">
        <v>3</v>
      </c>
    </row>
    <row r="257" ht="30">
      <c r="A257" s="35" t="s">
        <v>58</v>
      </c>
      <c r="B257" s="41"/>
      <c r="C257" s="42"/>
      <c r="D257" s="42"/>
      <c r="E257" s="37" t="s">
        <v>408</v>
      </c>
      <c r="F257" s="42"/>
      <c r="G257" s="42"/>
      <c r="H257" s="42"/>
      <c r="I257" s="42"/>
      <c r="J257" s="43"/>
    </row>
    <row r="258">
      <c r="A258" s="35" t="s">
        <v>60</v>
      </c>
      <c r="B258" s="41"/>
      <c r="C258" s="42"/>
      <c r="D258" s="42"/>
      <c r="E258" s="44" t="s">
        <v>409</v>
      </c>
      <c r="F258" s="42"/>
      <c r="G258" s="42"/>
      <c r="H258" s="42"/>
      <c r="I258" s="42"/>
      <c r="J258" s="43"/>
    </row>
    <row r="259">
      <c r="A259" s="35" t="s">
        <v>60</v>
      </c>
      <c r="B259" s="41"/>
      <c r="C259" s="42"/>
      <c r="D259" s="42"/>
      <c r="E259" s="44" t="s">
        <v>410</v>
      </c>
      <c r="F259" s="42"/>
      <c r="G259" s="42"/>
      <c r="H259" s="42"/>
      <c r="I259" s="42"/>
      <c r="J259" s="43"/>
    </row>
    <row r="260">
      <c r="A260" s="35" t="s">
        <v>60</v>
      </c>
      <c r="B260" s="41"/>
      <c r="C260" s="42"/>
      <c r="D260" s="42"/>
      <c r="E260" s="44" t="s">
        <v>411</v>
      </c>
      <c r="F260" s="42"/>
      <c r="G260" s="42"/>
      <c r="H260" s="42"/>
      <c r="I260" s="42"/>
      <c r="J260" s="43"/>
    </row>
    <row r="261">
      <c r="A261" s="35" t="s">
        <v>60</v>
      </c>
      <c r="B261" s="41"/>
      <c r="C261" s="42"/>
      <c r="D261" s="42"/>
      <c r="E261" s="44" t="s">
        <v>412</v>
      </c>
      <c r="F261" s="42"/>
      <c r="G261" s="42"/>
      <c r="H261" s="42"/>
      <c r="I261" s="42"/>
      <c r="J261" s="43"/>
    </row>
    <row r="262">
      <c r="A262" s="35" t="s">
        <v>60</v>
      </c>
      <c r="B262" s="41"/>
      <c r="C262" s="42"/>
      <c r="D262" s="42"/>
      <c r="E262" s="44" t="s">
        <v>413</v>
      </c>
      <c r="F262" s="42"/>
      <c r="G262" s="42"/>
      <c r="H262" s="42"/>
      <c r="I262" s="42"/>
      <c r="J262" s="43"/>
    </row>
    <row r="263">
      <c r="A263" s="35" t="s">
        <v>60</v>
      </c>
      <c r="B263" s="41"/>
      <c r="C263" s="42"/>
      <c r="D263" s="42"/>
      <c r="E263" s="44" t="s">
        <v>414</v>
      </c>
      <c r="F263" s="42"/>
      <c r="G263" s="42"/>
      <c r="H263" s="42"/>
      <c r="I263" s="42"/>
      <c r="J263" s="43"/>
    </row>
    <row r="264">
      <c r="A264" s="35" t="s">
        <v>60</v>
      </c>
      <c r="B264" s="41"/>
      <c r="C264" s="42"/>
      <c r="D264" s="42"/>
      <c r="E264" s="44" t="s">
        <v>415</v>
      </c>
      <c r="F264" s="42"/>
      <c r="G264" s="42"/>
      <c r="H264" s="42"/>
      <c r="I264" s="42"/>
      <c r="J264" s="43"/>
    </row>
    <row r="265">
      <c r="A265" s="35" t="s">
        <v>60</v>
      </c>
      <c r="B265" s="41"/>
      <c r="C265" s="42"/>
      <c r="D265" s="42"/>
      <c r="E265" s="44" t="s">
        <v>416</v>
      </c>
      <c r="F265" s="42"/>
      <c r="G265" s="42"/>
      <c r="H265" s="42"/>
      <c r="I265" s="42"/>
      <c r="J265" s="43"/>
    </row>
    <row r="266" ht="90">
      <c r="A266" s="35" t="s">
        <v>62</v>
      </c>
      <c r="B266" s="41"/>
      <c r="C266" s="42"/>
      <c r="D266" s="42"/>
      <c r="E266" s="37" t="s">
        <v>417</v>
      </c>
      <c r="F266" s="42"/>
      <c r="G266" s="42"/>
      <c r="H266" s="42"/>
      <c r="I266" s="42"/>
      <c r="J266" s="43"/>
    </row>
    <row r="267">
      <c r="A267" s="35" t="s">
        <v>52</v>
      </c>
      <c r="B267" s="35">
        <v>44</v>
      </c>
      <c r="C267" s="36" t="s">
        <v>418</v>
      </c>
      <c r="D267" s="35" t="s">
        <v>54</v>
      </c>
      <c r="E267" s="37" t="s">
        <v>419</v>
      </c>
      <c r="F267" s="38" t="s">
        <v>116</v>
      </c>
      <c r="G267" s="39">
        <v>90.469999999999999</v>
      </c>
      <c r="H267" s="39">
        <v>0</v>
      </c>
      <c r="I267" s="39">
        <f>ROUND(G267*H267,P4)</f>
        <v>0</v>
      </c>
      <c r="J267" s="38" t="s">
        <v>57</v>
      </c>
      <c r="O267" s="40">
        <f>I267*0.21</f>
        <v>0</v>
      </c>
      <c r="P267">
        <v>3</v>
      </c>
    </row>
    <row r="268" ht="45">
      <c r="A268" s="35" t="s">
        <v>58</v>
      </c>
      <c r="B268" s="41"/>
      <c r="C268" s="42"/>
      <c r="D268" s="42"/>
      <c r="E268" s="37" t="s">
        <v>420</v>
      </c>
      <c r="F268" s="42"/>
      <c r="G268" s="42"/>
      <c r="H268" s="42"/>
      <c r="I268" s="42"/>
      <c r="J268" s="43"/>
    </row>
    <row r="269">
      <c r="A269" s="35" t="s">
        <v>60</v>
      </c>
      <c r="B269" s="41"/>
      <c r="C269" s="42"/>
      <c r="D269" s="42"/>
      <c r="E269" s="44" t="s">
        <v>421</v>
      </c>
      <c r="F269" s="42"/>
      <c r="G269" s="42"/>
      <c r="H269" s="42"/>
      <c r="I269" s="42"/>
      <c r="J269" s="43"/>
    </row>
    <row r="270" ht="90">
      <c r="A270" s="35" t="s">
        <v>62</v>
      </c>
      <c r="B270" s="41"/>
      <c r="C270" s="42"/>
      <c r="D270" s="42"/>
      <c r="E270" s="37" t="s">
        <v>417</v>
      </c>
      <c r="F270" s="42"/>
      <c r="G270" s="42"/>
      <c r="H270" s="42"/>
      <c r="I270" s="42"/>
      <c r="J270" s="43"/>
    </row>
    <row r="271">
      <c r="A271" s="35" t="s">
        <v>52</v>
      </c>
      <c r="B271" s="35">
        <v>45</v>
      </c>
      <c r="C271" s="36" t="s">
        <v>422</v>
      </c>
      <c r="D271" s="35" t="s">
        <v>54</v>
      </c>
      <c r="E271" s="37" t="s">
        <v>423</v>
      </c>
      <c r="F271" s="38" t="s">
        <v>116</v>
      </c>
      <c r="G271" s="39">
        <v>265.18000000000001</v>
      </c>
      <c r="H271" s="39">
        <v>0</v>
      </c>
      <c r="I271" s="39">
        <f>ROUND(G271*H271,P4)</f>
        <v>0</v>
      </c>
      <c r="J271" s="38" t="s">
        <v>57</v>
      </c>
      <c r="O271" s="40">
        <f>I271*0.21</f>
        <v>0</v>
      </c>
      <c r="P271">
        <v>3</v>
      </c>
    </row>
    <row r="272" ht="45">
      <c r="A272" s="35" t="s">
        <v>58</v>
      </c>
      <c r="B272" s="41"/>
      <c r="C272" s="42"/>
      <c r="D272" s="42"/>
      <c r="E272" s="37" t="s">
        <v>424</v>
      </c>
      <c r="F272" s="42"/>
      <c r="G272" s="42"/>
      <c r="H272" s="42"/>
      <c r="I272" s="42"/>
      <c r="J272" s="43"/>
    </row>
    <row r="273">
      <c r="A273" s="35" t="s">
        <v>60</v>
      </c>
      <c r="B273" s="41"/>
      <c r="C273" s="42"/>
      <c r="D273" s="42"/>
      <c r="E273" s="44" t="s">
        <v>425</v>
      </c>
      <c r="F273" s="42"/>
      <c r="G273" s="42"/>
      <c r="H273" s="42"/>
      <c r="I273" s="42"/>
      <c r="J273" s="43"/>
    </row>
    <row r="274" ht="90">
      <c r="A274" s="35" t="s">
        <v>62</v>
      </c>
      <c r="B274" s="41"/>
      <c r="C274" s="42"/>
      <c r="D274" s="42"/>
      <c r="E274" s="37" t="s">
        <v>417</v>
      </c>
      <c r="F274" s="42"/>
      <c r="G274" s="42"/>
      <c r="H274" s="42"/>
      <c r="I274" s="42"/>
      <c r="J274" s="43"/>
    </row>
    <row r="275">
      <c r="A275" s="35" t="s">
        <v>52</v>
      </c>
      <c r="B275" s="35">
        <v>46</v>
      </c>
      <c r="C275" s="36" t="s">
        <v>426</v>
      </c>
      <c r="D275" s="35" t="s">
        <v>54</v>
      </c>
      <c r="E275" s="37" t="s">
        <v>427</v>
      </c>
      <c r="F275" s="38" t="s">
        <v>142</v>
      </c>
      <c r="G275" s="39">
        <v>11.94</v>
      </c>
      <c r="H275" s="39">
        <v>0</v>
      </c>
      <c r="I275" s="39">
        <f>ROUND(G275*H275,P4)</f>
        <v>0</v>
      </c>
      <c r="J275" s="38" t="s">
        <v>57</v>
      </c>
      <c r="O275" s="40">
        <f>I275*0.21</f>
        <v>0</v>
      </c>
      <c r="P275">
        <v>3</v>
      </c>
    </row>
    <row r="276" ht="30">
      <c r="A276" s="35" t="s">
        <v>58</v>
      </c>
      <c r="B276" s="41"/>
      <c r="C276" s="42"/>
      <c r="D276" s="42"/>
      <c r="E276" s="37" t="s">
        <v>428</v>
      </c>
      <c r="F276" s="42"/>
      <c r="G276" s="42"/>
      <c r="H276" s="42"/>
      <c r="I276" s="42"/>
      <c r="J276" s="43"/>
    </row>
    <row r="277">
      <c r="A277" s="35" t="s">
        <v>60</v>
      </c>
      <c r="B277" s="41"/>
      <c r="C277" s="42"/>
      <c r="D277" s="42"/>
      <c r="E277" s="44" t="s">
        <v>429</v>
      </c>
      <c r="F277" s="42"/>
      <c r="G277" s="42"/>
      <c r="H277" s="42"/>
      <c r="I277" s="42"/>
      <c r="J277" s="43"/>
    </row>
    <row r="278">
      <c r="A278" s="35" t="s">
        <v>60</v>
      </c>
      <c r="B278" s="41"/>
      <c r="C278" s="42"/>
      <c r="D278" s="42"/>
      <c r="E278" s="44" t="s">
        <v>430</v>
      </c>
      <c r="F278" s="42"/>
      <c r="G278" s="42"/>
      <c r="H278" s="42"/>
      <c r="I278" s="42"/>
      <c r="J278" s="43"/>
    </row>
    <row r="279">
      <c r="A279" s="35" t="s">
        <v>60</v>
      </c>
      <c r="B279" s="41"/>
      <c r="C279" s="42"/>
      <c r="D279" s="42"/>
      <c r="E279" s="44" t="s">
        <v>431</v>
      </c>
      <c r="F279" s="42"/>
      <c r="G279" s="42"/>
      <c r="H279" s="42"/>
      <c r="I279" s="42"/>
      <c r="J279" s="43"/>
    </row>
    <row r="280">
      <c r="A280" s="35" t="s">
        <v>60</v>
      </c>
      <c r="B280" s="41"/>
      <c r="C280" s="42"/>
      <c r="D280" s="42"/>
      <c r="E280" s="44" t="s">
        <v>432</v>
      </c>
      <c r="F280" s="42"/>
      <c r="G280" s="42"/>
      <c r="H280" s="42"/>
      <c r="I280" s="42"/>
      <c r="J280" s="43"/>
    </row>
    <row r="281">
      <c r="A281" s="35" t="s">
        <v>60</v>
      </c>
      <c r="B281" s="41"/>
      <c r="C281" s="42"/>
      <c r="D281" s="42"/>
      <c r="E281" s="44" t="s">
        <v>433</v>
      </c>
      <c r="F281" s="42"/>
      <c r="G281" s="42"/>
      <c r="H281" s="42"/>
      <c r="I281" s="42"/>
      <c r="J281" s="43"/>
    </row>
    <row r="282">
      <c r="A282" s="35" t="s">
        <v>60</v>
      </c>
      <c r="B282" s="41"/>
      <c r="C282" s="42"/>
      <c r="D282" s="42"/>
      <c r="E282" s="44" t="s">
        <v>434</v>
      </c>
      <c r="F282" s="42"/>
      <c r="G282" s="42"/>
      <c r="H282" s="42"/>
      <c r="I282" s="42"/>
      <c r="J282" s="43"/>
    </row>
    <row r="283" ht="150">
      <c r="A283" s="35" t="s">
        <v>62</v>
      </c>
      <c r="B283" s="41"/>
      <c r="C283" s="42"/>
      <c r="D283" s="42"/>
      <c r="E283" s="37" t="s">
        <v>435</v>
      </c>
      <c r="F283" s="42"/>
      <c r="G283" s="42"/>
      <c r="H283" s="42"/>
      <c r="I283" s="42"/>
      <c r="J283" s="43"/>
    </row>
    <row r="284">
      <c r="A284" s="35" t="s">
        <v>52</v>
      </c>
      <c r="B284" s="35">
        <v>47</v>
      </c>
      <c r="C284" s="36" t="s">
        <v>436</v>
      </c>
      <c r="D284" s="35" t="s">
        <v>54</v>
      </c>
      <c r="E284" s="37" t="s">
        <v>437</v>
      </c>
      <c r="F284" s="38" t="s">
        <v>142</v>
      </c>
      <c r="G284" s="39">
        <v>210.46000000000001</v>
      </c>
      <c r="H284" s="39">
        <v>0</v>
      </c>
      <c r="I284" s="39">
        <f>ROUND(G284*H284,P4)</f>
        <v>0</v>
      </c>
      <c r="J284" s="38" t="s">
        <v>57</v>
      </c>
      <c r="O284" s="40">
        <f>I284*0.21</f>
        <v>0</v>
      </c>
      <c r="P284">
        <v>3</v>
      </c>
    </row>
    <row r="285" ht="30">
      <c r="A285" s="35" t="s">
        <v>58</v>
      </c>
      <c r="B285" s="41"/>
      <c r="C285" s="42"/>
      <c r="D285" s="42"/>
      <c r="E285" s="37" t="s">
        <v>438</v>
      </c>
      <c r="F285" s="42"/>
      <c r="G285" s="42"/>
      <c r="H285" s="42"/>
      <c r="I285" s="42"/>
      <c r="J285" s="43"/>
    </row>
    <row r="286">
      <c r="A286" s="35" t="s">
        <v>60</v>
      </c>
      <c r="B286" s="41"/>
      <c r="C286" s="42"/>
      <c r="D286" s="42"/>
      <c r="E286" s="44" t="s">
        <v>439</v>
      </c>
      <c r="F286" s="42"/>
      <c r="G286" s="42"/>
      <c r="H286" s="42"/>
      <c r="I286" s="42"/>
      <c r="J286" s="43"/>
    </row>
    <row r="287">
      <c r="A287" s="35" t="s">
        <v>60</v>
      </c>
      <c r="B287" s="41"/>
      <c r="C287" s="42"/>
      <c r="D287" s="42"/>
      <c r="E287" s="44" t="s">
        <v>440</v>
      </c>
      <c r="F287" s="42"/>
      <c r="G287" s="42"/>
      <c r="H287" s="42"/>
      <c r="I287" s="42"/>
      <c r="J287" s="43"/>
    </row>
    <row r="288">
      <c r="A288" s="35" t="s">
        <v>60</v>
      </c>
      <c r="B288" s="41"/>
      <c r="C288" s="42"/>
      <c r="D288" s="42"/>
      <c r="E288" s="44" t="s">
        <v>441</v>
      </c>
      <c r="F288" s="42"/>
      <c r="G288" s="42"/>
      <c r="H288" s="42"/>
      <c r="I288" s="42"/>
      <c r="J288" s="43"/>
    </row>
    <row r="289">
      <c r="A289" s="35" t="s">
        <v>60</v>
      </c>
      <c r="B289" s="41"/>
      <c r="C289" s="42"/>
      <c r="D289" s="42"/>
      <c r="E289" s="44" t="s">
        <v>442</v>
      </c>
      <c r="F289" s="42"/>
      <c r="G289" s="42"/>
      <c r="H289" s="42"/>
      <c r="I289" s="42"/>
      <c r="J289" s="43"/>
    </row>
    <row r="290">
      <c r="A290" s="35" t="s">
        <v>60</v>
      </c>
      <c r="B290" s="41"/>
      <c r="C290" s="42"/>
      <c r="D290" s="42"/>
      <c r="E290" s="44" t="s">
        <v>443</v>
      </c>
      <c r="F290" s="42"/>
      <c r="G290" s="42"/>
      <c r="H290" s="42"/>
      <c r="I290" s="42"/>
      <c r="J290" s="43"/>
    </row>
    <row r="291">
      <c r="A291" s="35" t="s">
        <v>60</v>
      </c>
      <c r="B291" s="41"/>
      <c r="C291" s="42"/>
      <c r="D291" s="42"/>
      <c r="E291" s="44" t="s">
        <v>444</v>
      </c>
      <c r="F291" s="42"/>
      <c r="G291" s="42"/>
      <c r="H291" s="42"/>
      <c r="I291" s="42"/>
      <c r="J291" s="43"/>
    </row>
    <row r="292">
      <c r="A292" s="35" t="s">
        <v>60</v>
      </c>
      <c r="B292" s="41"/>
      <c r="C292" s="42"/>
      <c r="D292" s="42"/>
      <c r="E292" s="44" t="s">
        <v>445</v>
      </c>
      <c r="F292" s="42"/>
      <c r="G292" s="42"/>
      <c r="H292" s="42"/>
      <c r="I292" s="42"/>
      <c r="J292" s="43"/>
    </row>
    <row r="293" ht="120">
      <c r="A293" s="35" t="s">
        <v>62</v>
      </c>
      <c r="B293" s="41"/>
      <c r="C293" s="42"/>
      <c r="D293" s="42"/>
      <c r="E293" s="37" t="s">
        <v>446</v>
      </c>
      <c r="F293" s="42"/>
      <c r="G293" s="42"/>
      <c r="H293" s="42"/>
      <c r="I293" s="42"/>
      <c r="J293" s="43"/>
    </row>
    <row r="294">
      <c r="A294" s="35" t="s">
        <v>52</v>
      </c>
      <c r="B294" s="35">
        <v>48</v>
      </c>
      <c r="C294" s="36" t="s">
        <v>447</v>
      </c>
      <c r="D294" s="35" t="s">
        <v>54</v>
      </c>
      <c r="E294" s="37" t="s">
        <v>448</v>
      </c>
      <c r="F294" s="38" t="s">
        <v>116</v>
      </c>
      <c r="G294" s="39">
        <v>7128.4200000000001</v>
      </c>
      <c r="H294" s="39">
        <v>0</v>
      </c>
      <c r="I294" s="39">
        <f>ROUND(G294*H294,P4)</f>
        <v>0</v>
      </c>
      <c r="J294" s="38" t="s">
        <v>57</v>
      </c>
      <c r="O294" s="40">
        <f>I294*0.21</f>
        <v>0</v>
      </c>
      <c r="P294">
        <v>3</v>
      </c>
    </row>
    <row r="295" ht="30">
      <c r="A295" s="35" t="s">
        <v>58</v>
      </c>
      <c r="B295" s="41"/>
      <c r="C295" s="42"/>
      <c r="D295" s="42"/>
      <c r="E295" s="37" t="s">
        <v>449</v>
      </c>
      <c r="F295" s="42"/>
      <c r="G295" s="42"/>
      <c r="H295" s="42"/>
      <c r="I295" s="42"/>
      <c r="J295" s="43"/>
    </row>
    <row r="296">
      <c r="A296" s="35" t="s">
        <v>60</v>
      </c>
      <c r="B296" s="41"/>
      <c r="C296" s="42"/>
      <c r="D296" s="42"/>
      <c r="E296" s="44" t="s">
        <v>450</v>
      </c>
      <c r="F296" s="42"/>
      <c r="G296" s="42"/>
      <c r="H296" s="42"/>
      <c r="I296" s="42"/>
      <c r="J296" s="43"/>
    </row>
    <row r="297">
      <c r="A297" s="35" t="s">
        <v>60</v>
      </c>
      <c r="B297" s="41"/>
      <c r="C297" s="42"/>
      <c r="D297" s="42"/>
      <c r="E297" s="44" t="s">
        <v>451</v>
      </c>
      <c r="F297" s="42"/>
      <c r="G297" s="42"/>
      <c r="H297" s="42"/>
      <c r="I297" s="42"/>
      <c r="J297" s="43"/>
    </row>
    <row r="298">
      <c r="A298" s="35" t="s">
        <v>60</v>
      </c>
      <c r="B298" s="41"/>
      <c r="C298" s="42"/>
      <c r="D298" s="42"/>
      <c r="E298" s="44" t="s">
        <v>452</v>
      </c>
      <c r="F298" s="42"/>
      <c r="G298" s="42"/>
      <c r="H298" s="42"/>
      <c r="I298" s="42"/>
      <c r="J298" s="43"/>
    </row>
    <row r="299">
      <c r="A299" s="35" t="s">
        <v>60</v>
      </c>
      <c r="B299" s="41"/>
      <c r="C299" s="42"/>
      <c r="D299" s="42"/>
      <c r="E299" s="44" t="s">
        <v>453</v>
      </c>
      <c r="F299" s="42"/>
      <c r="G299" s="42"/>
      <c r="H299" s="42"/>
      <c r="I299" s="42"/>
      <c r="J299" s="43"/>
    </row>
    <row r="300">
      <c r="A300" s="35" t="s">
        <v>60</v>
      </c>
      <c r="B300" s="41"/>
      <c r="C300" s="42"/>
      <c r="D300" s="42"/>
      <c r="E300" s="44" t="s">
        <v>454</v>
      </c>
      <c r="F300" s="42"/>
      <c r="G300" s="42"/>
      <c r="H300" s="42"/>
      <c r="I300" s="42"/>
      <c r="J300" s="43"/>
    </row>
    <row r="301">
      <c r="A301" s="35" t="s">
        <v>60</v>
      </c>
      <c r="B301" s="41"/>
      <c r="C301" s="42"/>
      <c r="D301" s="42"/>
      <c r="E301" s="44" t="s">
        <v>455</v>
      </c>
      <c r="F301" s="42"/>
      <c r="G301" s="42"/>
      <c r="H301" s="42"/>
      <c r="I301" s="42"/>
      <c r="J301" s="43"/>
    </row>
    <row r="302">
      <c r="A302" s="35" t="s">
        <v>60</v>
      </c>
      <c r="B302" s="41"/>
      <c r="C302" s="42"/>
      <c r="D302" s="42"/>
      <c r="E302" s="44" t="s">
        <v>456</v>
      </c>
      <c r="F302" s="42"/>
      <c r="G302" s="42"/>
      <c r="H302" s="42"/>
      <c r="I302" s="42"/>
      <c r="J302" s="43"/>
    </row>
    <row r="303">
      <c r="A303" s="35" t="s">
        <v>60</v>
      </c>
      <c r="B303" s="41"/>
      <c r="C303" s="42"/>
      <c r="D303" s="42"/>
      <c r="E303" s="44" t="s">
        <v>457</v>
      </c>
      <c r="F303" s="42"/>
      <c r="G303" s="42"/>
      <c r="H303" s="42"/>
      <c r="I303" s="42"/>
      <c r="J303" s="43"/>
    </row>
    <row r="304" ht="120">
      <c r="A304" s="35" t="s">
        <v>62</v>
      </c>
      <c r="B304" s="41"/>
      <c r="C304" s="42"/>
      <c r="D304" s="42"/>
      <c r="E304" s="37" t="s">
        <v>458</v>
      </c>
      <c r="F304" s="42"/>
      <c r="G304" s="42"/>
      <c r="H304" s="42"/>
      <c r="I304" s="42"/>
      <c r="J304" s="43"/>
    </row>
    <row r="305">
      <c r="A305" s="35" t="s">
        <v>52</v>
      </c>
      <c r="B305" s="35">
        <v>49</v>
      </c>
      <c r="C305" s="36" t="s">
        <v>459</v>
      </c>
      <c r="D305" s="35" t="s">
        <v>54</v>
      </c>
      <c r="E305" s="37" t="s">
        <v>460</v>
      </c>
      <c r="F305" s="38" t="s">
        <v>116</v>
      </c>
      <c r="G305" s="39">
        <v>6480.8800000000001</v>
      </c>
      <c r="H305" s="39">
        <v>0</v>
      </c>
      <c r="I305" s="39">
        <f>ROUND(G305*H305,P4)</f>
        <v>0</v>
      </c>
      <c r="J305" s="38" t="s">
        <v>57</v>
      </c>
      <c r="O305" s="40">
        <f>I305*0.21</f>
        <v>0</v>
      </c>
      <c r="P305">
        <v>3</v>
      </c>
    </row>
    <row r="306" ht="30">
      <c r="A306" s="35" t="s">
        <v>58</v>
      </c>
      <c r="B306" s="41"/>
      <c r="C306" s="42"/>
      <c r="D306" s="42"/>
      <c r="E306" s="37" t="s">
        <v>461</v>
      </c>
      <c r="F306" s="42"/>
      <c r="G306" s="42"/>
      <c r="H306" s="42"/>
      <c r="I306" s="42"/>
      <c r="J306" s="43"/>
    </row>
    <row r="307">
      <c r="A307" s="35" t="s">
        <v>60</v>
      </c>
      <c r="B307" s="41"/>
      <c r="C307" s="42"/>
      <c r="D307" s="42"/>
      <c r="E307" s="44" t="s">
        <v>462</v>
      </c>
      <c r="F307" s="42"/>
      <c r="G307" s="42"/>
      <c r="H307" s="42"/>
      <c r="I307" s="42"/>
      <c r="J307" s="43"/>
    </row>
    <row r="308">
      <c r="A308" s="35" t="s">
        <v>60</v>
      </c>
      <c r="B308" s="41"/>
      <c r="C308" s="42"/>
      <c r="D308" s="42"/>
      <c r="E308" s="44" t="s">
        <v>463</v>
      </c>
      <c r="F308" s="42"/>
      <c r="G308" s="42"/>
      <c r="H308" s="42"/>
      <c r="I308" s="42"/>
      <c r="J308" s="43"/>
    </row>
    <row r="309">
      <c r="A309" s="35" t="s">
        <v>60</v>
      </c>
      <c r="B309" s="41"/>
      <c r="C309" s="42"/>
      <c r="D309" s="42"/>
      <c r="E309" s="44" t="s">
        <v>464</v>
      </c>
      <c r="F309" s="42"/>
      <c r="G309" s="42"/>
      <c r="H309" s="42"/>
      <c r="I309" s="42"/>
      <c r="J309" s="43"/>
    </row>
    <row r="310" ht="120">
      <c r="A310" s="35" t="s">
        <v>62</v>
      </c>
      <c r="B310" s="41"/>
      <c r="C310" s="42"/>
      <c r="D310" s="42"/>
      <c r="E310" s="37" t="s">
        <v>458</v>
      </c>
      <c r="F310" s="42"/>
      <c r="G310" s="42"/>
      <c r="H310" s="42"/>
      <c r="I310" s="42"/>
      <c r="J310" s="43"/>
    </row>
    <row r="311">
      <c r="A311" s="35" t="s">
        <v>52</v>
      </c>
      <c r="B311" s="35">
        <v>50</v>
      </c>
      <c r="C311" s="36" t="s">
        <v>465</v>
      </c>
      <c r="D311" s="35" t="s">
        <v>54</v>
      </c>
      <c r="E311" s="37" t="s">
        <v>466</v>
      </c>
      <c r="F311" s="38" t="s">
        <v>116</v>
      </c>
      <c r="G311" s="39">
        <v>6340.0799999999999</v>
      </c>
      <c r="H311" s="39">
        <v>0</v>
      </c>
      <c r="I311" s="39">
        <f>ROUND(G311*H311,P4)</f>
        <v>0</v>
      </c>
      <c r="J311" s="38" t="s">
        <v>57</v>
      </c>
      <c r="O311" s="40">
        <f>I311*0.21</f>
        <v>0</v>
      </c>
      <c r="P311">
        <v>3</v>
      </c>
    </row>
    <row r="312" ht="30">
      <c r="A312" s="35" t="s">
        <v>58</v>
      </c>
      <c r="B312" s="41"/>
      <c r="C312" s="42"/>
      <c r="D312" s="42"/>
      <c r="E312" s="37" t="s">
        <v>467</v>
      </c>
      <c r="F312" s="42"/>
      <c r="G312" s="42"/>
      <c r="H312" s="42"/>
      <c r="I312" s="42"/>
      <c r="J312" s="43"/>
    </row>
    <row r="313">
      <c r="A313" s="35" t="s">
        <v>60</v>
      </c>
      <c r="B313" s="41"/>
      <c r="C313" s="42"/>
      <c r="D313" s="42"/>
      <c r="E313" s="44" t="s">
        <v>468</v>
      </c>
      <c r="F313" s="42"/>
      <c r="G313" s="42"/>
      <c r="H313" s="42"/>
      <c r="I313" s="42"/>
      <c r="J313" s="43"/>
    </row>
    <row r="314">
      <c r="A314" s="35" t="s">
        <v>60</v>
      </c>
      <c r="B314" s="41"/>
      <c r="C314" s="42"/>
      <c r="D314" s="42"/>
      <c r="E314" s="44" t="s">
        <v>469</v>
      </c>
      <c r="F314" s="42"/>
      <c r="G314" s="42"/>
      <c r="H314" s="42"/>
      <c r="I314" s="42"/>
      <c r="J314" s="43"/>
    </row>
    <row r="315">
      <c r="A315" s="35" t="s">
        <v>60</v>
      </c>
      <c r="B315" s="41"/>
      <c r="C315" s="42"/>
      <c r="D315" s="42"/>
      <c r="E315" s="44" t="s">
        <v>470</v>
      </c>
      <c r="F315" s="42"/>
      <c r="G315" s="42"/>
      <c r="H315" s="42"/>
      <c r="I315" s="42"/>
      <c r="J315" s="43"/>
    </row>
    <row r="316" ht="120">
      <c r="A316" s="35" t="s">
        <v>62</v>
      </c>
      <c r="B316" s="41"/>
      <c r="C316" s="42"/>
      <c r="D316" s="42"/>
      <c r="E316" s="37" t="s">
        <v>458</v>
      </c>
      <c r="F316" s="42"/>
      <c r="G316" s="42"/>
      <c r="H316" s="42"/>
      <c r="I316" s="42"/>
      <c r="J316" s="43"/>
    </row>
    <row r="317">
      <c r="A317" s="35" t="s">
        <v>52</v>
      </c>
      <c r="B317" s="35">
        <v>51</v>
      </c>
      <c r="C317" s="36" t="s">
        <v>471</v>
      </c>
      <c r="D317" s="35" t="s">
        <v>54</v>
      </c>
      <c r="E317" s="37" t="s">
        <v>472</v>
      </c>
      <c r="F317" s="38" t="s">
        <v>142</v>
      </c>
      <c r="G317" s="39">
        <v>260</v>
      </c>
      <c r="H317" s="39">
        <v>0</v>
      </c>
      <c r="I317" s="39">
        <f>ROUND(G317*H317,P4)</f>
        <v>0</v>
      </c>
      <c r="J317" s="38" t="s">
        <v>57</v>
      </c>
      <c r="O317" s="40">
        <f>I317*0.21</f>
        <v>0</v>
      </c>
      <c r="P317">
        <v>3</v>
      </c>
    </row>
    <row r="318" ht="75">
      <c r="A318" s="35" t="s">
        <v>58</v>
      </c>
      <c r="B318" s="41"/>
      <c r="C318" s="42"/>
      <c r="D318" s="42"/>
      <c r="E318" s="37" t="s">
        <v>473</v>
      </c>
      <c r="F318" s="42"/>
      <c r="G318" s="42"/>
      <c r="H318" s="42"/>
      <c r="I318" s="42"/>
      <c r="J318" s="43"/>
    </row>
    <row r="319">
      <c r="A319" s="35" t="s">
        <v>60</v>
      </c>
      <c r="B319" s="41"/>
      <c r="C319" s="42"/>
      <c r="D319" s="42"/>
      <c r="E319" s="44" t="s">
        <v>474</v>
      </c>
      <c r="F319" s="42"/>
      <c r="G319" s="42"/>
      <c r="H319" s="42"/>
      <c r="I319" s="42"/>
      <c r="J319" s="43"/>
    </row>
    <row r="320">
      <c r="A320" s="35" t="s">
        <v>60</v>
      </c>
      <c r="B320" s="41"/>
      <c r="C320" s="42"/>
      <c r="D320" s="42"/>
      <c r="E320" s="44" t="s">
        <v>475</v>
      </c>
      <c r="F320" s="42"/>
      <c r="G320" s="42"/>
      <c r="H320" s="42"/>
      <c r="I320" s="42"/>
      <c r="J320" s="43"/>
    </row>
    <row r="321">
      <c r="A321" s="35" t="s">
        <v>60</v>
      </c>
      <c r="B321" s="41"/>
      <c r="C321" s="42"/>
      <c r="D321" s="42"/>
      <c r="E321" s="44" t="s">
        <v>476</v>
      </c>
      <c r="F321" s="42"/>
      <c r="G321" s="42"/>
      <c r="H321" s="42"/>
      <c r="I321" s="42"/>
      <c r="J321" s="43"/>
    </row>
    <row r="322">
      <c r="A322" s="35" t="s">
        <v>60</v>
      </c>
      <c r="B322" s="41"/>
      <c r="C322" s="42"/>
      <c r="D322" s="42"/>
      <c r="E322" s="44" t="s">
        <v>477</v>
      </c>
      <c r="F322" s="42"/>
      <c r="G322" s="42"/>
      <c r="H322" s="42"/>
      <c r="I322" s="42"/>
      <c r="J322" s="43"/>
    </row>
    <row r="323">
      <c r="A323" s="35" t="s">
        <v>60</v>
      </c>
      <c r="B323" s="41"/>
      <c r="C323" s="42"/>
      <c r="D323" s="42"/>
      <c r="E323" s="44" t="s">
        <v>478</v>
      </c>
      <c r="F323" s="42"/>
      <c r="G323" s="42"/>
      <c r="H323" s="42"/>
      <c r="I323" s="42"/>
      <c r="J323" s="43"/>
    </row>
    <row r="324">
      <c r="A324" s="35" t="s">
        <v>60</v>
      </c>
      <c r="B324" s="41"/>
      <c r="C324" s="42"/>
      <c r="D324" s="42"/>
      <c r="E324" s="44" t="s">
        <v>479</v>
      </c>
      <c r="F324" s="42"/>
      <c r="G324" s="42"/>
      <c r="H324" s="42"/>
      <c r="I324" s="42"/>
      <c r="J324" s="43"/>
    </row>
    <row r="325">
      <c r="A325" s="35" t="s">
        <v>60</v>
      </c>
      <c r="B325" s="41"/>
      <c r="C325" s="42"/>
      <c r="D325" s="42"/>
      <c r="E325" s="44" t="s">
        <v>480</v>
      </c>
      <c r="F325" s="42"/>
      <c r="G325" s="42"/>
      <c r="H325" s="42"/>
      <c r="I325" s="42"/>
      <c r="J325" s="43"/>
    </row>
    <row r="326">
      <c r="A326" s="35" t="s">
        <v>60</v>
      </c>
      <c r="B326" s="41"/>
      <c r="C326" s="42"/>
      <c r="D326" s="42"/>
      <c r="E326" s="44" t="s">
        <v>481</v>
      </c>
      <c r="F326" s="42"/>
      <c r="G326" s="42"/>
      <c r="H326" s="42"/>
      <c r="I326" s="42"/>
      <c r="J326" s="43"/>
    </row>
    <row r="327">
      <c r="A327" s="35" t="s">
        <v>60</v>
      </c>
      <c r="B327" s="41"/>
      <c r="C327" s="42"/>
      <c r="D327" s="42"/>
      <c r="E327" s="44" t="s">
        <v>482</v>
      </c>
      <c r="F327" s="42"/>
      <c r="G327" s="42"/>
      <c r="H327" s="42"/>
      <c r="I327" s="42"/>
      <c r="J327" s="43"/>
    </row>
    <row r="328">
      <c r="A328" s="35" t="s">
        <v>60</v>
      </c>
      <c r="B328" s="41"/>
      <c r="C328" s="42"/>
      <c r="D328" s="42"/>
      <c r="E328" s="44" t="s">
        <v>483</v>
      </c>
      <c r="F328" s="42"/>
      <c r="G328" s="42"/>
      <c r="H328" s="42"/>
      <c r="I328" s="42"/>
      <c r="J328" s="43"/>
    </row>
    <row r="329" ht="195">
      <c r="A329" s="35" t="s">
        <v>62</v>
      </c>
      <c r="B329" s="41"/>
      <c r="C329" s="42"/>
      <c r="D329" s="42"/>
      <c r="E329" s="37" t="s">
        <v>484</v>
      </c>
      <c r="F329" s="42"/>
      <c r="G329" s="42"/>
      <c r="H329" s="42"/>
      <c r="I329" s="42"/>
      <c r="J329" s="43"/>
    </row>
    <row r="330">
      <c r="A330" s="35" t="s">
        <v>52</v>
      </c>
      <c r="B330" s="35">
        <v>52</v>
      </c>
      <c r="C330" s="36" t="s">
        <v>485</v>
      </c>
      <c r="D330" s="35" t="s">
        <v>54</v>
      </c>
      <c r="E330" s="37" t="s">
        <v>486</v>
      </c>
      <c r="F330" s="38" t="s">
        <v>142</v>
      </c>
      <c r="G330" s="39">
        <v>380.41000000000003</v>
      </c>
      <c r="H330" s="39">
        <v>0</v>
      </c>
      <c r="I330" s="39">
        <f>ROUND(G330*H330,P4)</f>
        <v>0</v>
      </c>
      <c r="J330" s="38" t="s">
        <v>57</v>
      </c>
      <c r="O330" s="40">
        <f>I330*0.21</f>
        <v>0</v>
      </c>
      <c r="P330">
        <v>3</v>
      </c>
    </row>
    <row r="331" ht="75">
      <c r="A331" s="35" t="s">
        <v>58</v>
      </c>
      <c r="B331" s="41"/>
      <c r="C331" s="42"/>
      <c r="D331" s="42"/>
      <c r="E331" s="37" t="s">
        <v>487</v>
      </c>
      <c r="F331" s="42"/>
      <c r="G331" s="42"/>
      <c r="H331" s="42"/>
      <c r="I331" s="42"/>
      <c r="J331" s="43"/>
    </row>
    <row r="332">
      <c r="A332" s="35" t="s">
        <v>60</v>
      </c>
      <c r="B332" s="41"/>
      <c r="C332" s="42"/>
      <c r="D332" s="42"/>
      <c r="E332" s="44" t="s">
        <v>488</v>
      </c>
      <c r="F332" s="42"/>
      <c r="G332" s="42"/>
      <c r="H332" s="42"/>
      <c r="I332" s="42"/>
      <c r="J332" s="43"/>
    </row>
    <row r="333">
      <c r="A333" s="35" t="s">
        <v>60</v>
      </c>
      <c r="B333" s="41"/>
      <c r="C333" s="42"/>
      <c r="D333" s="42"/>
      <c r="E333" s="44" t="s">
        <v>489</v>
      </c>
      <c r="F333" s="42"/>
      <c r="G333" s="42"/>
      <c r="H333" s="42"/>
      <c r="I333" s="42"/>
      <c r="J333" s="43"/>
    </row>
    <row r="334">
      <c r="A334" s="35" t="s">
        <v>60</v>
      </c>
      <c r="B334" s="41"/>
      <c r="C334" s="42"/>
      <c r="D334" s="42"/>
      <c r="E334" s="44" t="s">
        <v>490</v>
      </c>
      <c r="F334" s="42"/>
      <c r="G334" s="42"/>
      <c r="H334" s="42"/>
      <c r="I334" s="42"/>
      <c r="J334" s="43"/>
    </row>
    <row r="335">
      <c r="A335" s="35" t="s">
        <v>60</v>
      </c>
      <c r="B335" s="41"/>
      <c r="C335" s="42"/>
      <c r="D335" s="42"/>
      <c r="E335" s="44" t="s">
        <v>491</v>
      </c>
      <c r="F335" s="42"/>
      <c r="G335" s="42"/>
      <c r="H335" s="42"/>
      <c r="I335" s="42"/>
      <c r="J335" s="43"/>
    </row>
    <row r="336">
      <c r="A336" s="35" t="s">
        <v>60</v>
      </c>
      <c r="B336" s="41"/>
      <c r="C336" s="42"/>
      <c r="D336" s="42"/>
      <c r="E336" s="44" t="s">
        <v>492</v>
      </c>
      <c r="F336" s="42"/>
      <c r="G336" s="42"/>
      <c r="H336" s="42"/>
      <c r="I336" s="42"/>
      <c r="J336" s="43"/>
    </row>
    <row r="337" ht="195">
      <c r="A337" s="35" t="s">
        <v>62</v>
      </c>
      <c r="B337" s="41"/>
      <c r="C337" s="42"/>
      <c r="D337" s="42"/>
      <c r="E337" s="37" t="s">
        <v>484</v>
      </c>
      <c r="F337" s="42"/>
      <c r="G337" s="42"/>
      <c r="H337" s="42"/>
      <c r="I337" s="42"/>
      <c r="J337" s="43"/>
    </row>
    <row r="338">
      <c r="A338" s="35" t="s">
        <v>52</v>
      </c>
      <c r="B338" s="35">
        <v>53</v>
      </c>
      <c r="C338" s="36" t="s">
        <v>493</v>
      </c>
      <c r="D338" s="35" t="s">
        <v>54</v>
      </c>
      <c r="E338" s="37" t="s">
        <v>494</v>
      </c>
      <c r="F338" s="38" t="s">
        <v>142</v>
      </c>
      <c r="G338" s="39">
        <v>518.47000000000003</v>
      </c>
      <c r="H338" s="39">
        <v>0</v>
      </c>
      <c r="I338" s="39">
        <f>ROUND(G338*H338,P4)</f>
        <v>0</v>
      </c>
      <c r="J338" s="38" t="s">
        <v>57</v>
      </c>
      <c r="O338" s="40">
        <f>I338*0.21</f>
        <v>0</v>
      </c>
      <c r="P338">
        <v>3</v>
      </c>
    </row>
    <row r="339" ht="75">
      <c r="A339" s="35" t="s">
        <v>58</v>
      </c>
      <c r="B339" s="41"/>
      <c r="C339" s="42"/>
      <c r="D339" s="42"/>
      <c r="E339" s="37" t="s">
        <v>495</v>
      </c>
      <c r="F339" s="42"/>
      <c r="G339" s="42"/>
      <c r="H339" s="42"/>
      <c r="I339" s="42"/>
      <c r="J339" s="43"/>
    </row>
    <row r="340">
      <c r="A340" s="35" t="s">
        <v>60</v>
      </c>
      <c r="B340" s="41"/>
      <c r="C340" s="42"/>
      <c r="D340" s="42"/>
      <c r="E340" s="44" t="s">
        <v>496</v>
      </c>
      <c r="F340" s="42"/>
      <c r="G340" s="42"/>
      <c r="H340" s="42"/>
      <c r="I340" s="42"/>
      <c r="J340" s="43"/>
    </row>
    <row r="341">
      <c r="A341" s="35" t="s">
        <v>60</v>
      </c>
      <c r="B341" s="41"/>
      <c r="C341" s="42"/>
      <c r="D341" s="42"/>
      <c r="E341" s="44" t="s">
        <v>497</v>
      </c>
      <c r="F341" s="42"/>
      <c r="G341" s="42"/>
      <c r="H341" s="42"/>
      <c r="I341" s="42"/>
      <c r="J341" s="43"/>
    </row>
    <row r="342">
      <c r="A342" s="35" t="s">
        <v>60</v>
      </c>
      <c r="B342" s="41"/>
      <c r="C342" s="42"/>
      <c r="D342" s="42"/>
      <c r="E342" s="44" t="s">
        <v>498</v>
      </c>
      <c r="F342" s="42"/>
      <c r="G342" s="42"/>
      <c r="H342" s="42"/>
      <c r="I342" s="42"/>
      <c r="J342" s="43"/>
    </row>
    <row r="343">
      <c r="A343" s="35" t="s">
        <v>60</v>
      </c>
      <c r="B343" s="41"/>
      <c r="C343" s="42"/>
      <c r="D343" s="42"/>
      <c r="E343" s="44" t="s">
        <v>499</v>
      </c>
      <c r="F343" s="42"/>
      <c r="G343" s="42"/>
      <c r="H343" s="42"/>
      <c r="I343" s="42"/>
      <c r="J343" s="43"/>
    </row>
    <row r="344">
      <c r="A344" s="35" t="s">
        <v>60</v>
      </c>
      <c r="B344" s="41"/>
      <c r="C344" s="42"/>
      <c r="D344" s="42"/>
      <c r="E344" s="44" t="s">
        <v>500</v>
      </c>
      <c r="F344" s="42"/>
      <c r="G344" s="42"/>
      <c r="H344" s="42"/>
      <c r="I344" s="42"/>
      <c r="J344" s="43"/>
    </row>
    <row r="345" ht="195">
      <c r="A345" s="35" t="s">
        <v>62</v>
      </c>
      <c r="B345" s="41"/>
      <c r="C345" s="42"/>
      <c r="D345" s="42"/>
      <c r="E345" s="37" t="s">
        <v>484</v>
      </c>
      <c r="F345" s="42"/>
      <c r="G345" s="42"/>
      <c r="H345" s="42"/>
      <c r="I345" s="42"/>
      <c r="J345" s="43"/>
    </row>
    <row r="346">
      <c r="A346" s="35" t="s">
        <v>52</v>
      </c>
      <c r="B346" s="35">
        <v>54</v>
      </c>
      <c r="C346" s="36" t="s">
        <v>501</v>
      </c>
      <c r="D346" s="35" t="s">
        <v>85</v>
      </c>
      <c r="E346" s="37" t="s">
        <v>502</v>
      </c>
      <c r="F346" s="38" t="s">
        <v>116</v>
      </c>
      <c r="G346" s="39">
        <v>265.18000000000001</v>
      </c>
      <c r="H346" s="39">
        <v>0</v>
      </c>
      <c r="I346" s="39">
        <f>ROUND(G346*H346,P4)</f>
        <v>0</v>
      </c>
      <c r="J346" s="38" t="s">
        <v>57</v>
      </c>
      <c r="O346" s="40">
        <f>I346*0.21</f>
        <v>0</v>
      </c>
      <c r="P346">
        <v>3</v>
      </c>
    </row>
    <row r="347" ht="60">
      <c r="A347" s="35" t="s">
        <v>58</v>
      </c>
      <c r="B347" s="41"/>
      <c r="C347" s="42"/>
      <c r="D347" s="42"/>
      <c r="E347" s="37" t="s">
        <v>503</v>
      </c>
      <c r="F347" s="42"/>
      <c r="G347" s="42"/>
      <c r="H347" s="42"/>
      <c r="I347" s="42"/>
      <c r="J347" s="43"/>
    </row>
    <row r="348">
      <c r="A348" s="35" t="s">
        <v>60</v>
      </c>
      <c r="B348" s="41"/>
      <c r="C348" s="42"/>
      <c r="D348" s="42"/>
      <c r="E348" s="44" t="s">
        <v>425</v>
      </c>
      <c r="F348" s="42"/>
      <c r="G348" s="42"/>
      <c r="H348" s="42"/>
      <c r="I348" s="42"/>
      <c r="J348" s="43"/>
    </row>
    <row r="349" ht="210">
      <c r="A349" s="35" t="s">
        <v>62</v>
      </c>
      <c r="B349" s="41"/>
      <c r="C349" s="42"/>
      <c r="D349" s="42"/>
      <c r="E349" s="37" t="s">
        <v>504</v>
      </c>
      <c r="F349" s="42"/>
      <c r="G349" s="42"/>
      <c r="H349" s="42"/>
      <c r="I349" s="42"/>
      <c r="J349" s="43"/>
    </row>
    <row r="350">
      <c r="A350" s="35" t="s">
        <v>52</v>
      </c>
      <c r="B350" s="35">
        <v>55</v>
      </c>
      <c r="C350" s="36" t="s">
        <v>501</v>
      </c>
      <c r="D350" s="35" t="s">
        <v>89</v>
      </c>
      <c r="E350" s="37" t="s">
        <v>502</v>
      </c>
      <c r="F350" s="38" t="s">
        <v>116</v>
      </c>
      <c r="G350" s="39">
        <v>90.469999999999999</v>
      </c>
      <c r="H350" s="39">
        <v>0</v>
      </c>
      <c r="I350" s="39">
        <f>ROUND(G350*H350,P4)</f>
        <v>0</v>
      </c>
      <c r="J350" s="38" t="s">
        <v>57</v>
      </c>
      <c r="O350" s="40">
        <f>I350*0.21</f>
        <v>0</v>
      </c>
      <c r="P350">
        <v>3</v>
      </c>
    </row>
    <row r="351" ht="45">
      <c r="A351" s="35" t="s">
        <v>58</v>
      </c>
      <c r="B351" s="41"/>
      <c r="C351" s="42"/>
      <c r="D351" s="42"/>
      <c r="E351" s="37" t="s">
        <v>505</v>
      </c>
      <c r="F351" s="42"/>
      <c r="G351" s="42"/>
      <c r="H351" s="42"/>
      <c r="I351" s="42"/>
      <c r="J351" s="43"/>
    </row>
    <row r="352">
      <c r="A352" s="35" t="s">
        <v>60</v>
      </c>
      <c r="B352" s="41"/>
      <c r="C352" s="42"/>
      <c r="D352" s="42"/>
      <c r="E352" s="44" t="s">
        <v>421</v>
      </c>
      <c r="F352" s="42"/>
      <c r="G352" s="42"/>
      <c r="H352" s="42"/>
      <c r="I352" s="42"/>
      <c r="J352" s="43"/>
    </row>
    <row r="353" ht="210">
      <c r="A353" s="35" t="s">
        <v>62</v>
      </c>
      <c r="B353" s="41"/>
      <c r="C353" s="42"/>
      <c r="D353" s="42"/>
      <c r="E353" s="37" t="s">
        <v>504</v>
      </c>
      <c r="F353" s="42"/>
      <c r="G353" s="42"/>
      <c r="H353" s="42"/>
      <c r="I353" s="42"/>
      <c r="J353" s="43"/>
    </row>
    <row r="354">
      <c r="A354" s="35" t="s">
        <v>52</v>
      </c>
      <c r="B354" s="35">
        <v>56</v>
      </c>
      <c r="C354" s="36" t="s">
        <v>506</v>
      </c>
      <c r="D354" s="35" t="s">
        <v>54</v>
      </c>
      <c r="E354" s="37" t="s">
        <v>507</v>
      </c>
      <c r="F354" s="38" t="s">
        <v>181</v>
      </c>
      <c r="G354" s="39">
        <v>298.52999999999997</v>
      </c>
      <c r="H354" s="39">
        <v>0</v>
      </c>
      <c r="I354" s="39">
        <f>ROUND(G354*H354,P4)</f>
        <v>0</v>
      </c>
      <c r="J354" s="38" t="s">
        <v>57</v>
      </c>
      <c r="O354" s="40">
        <f>I354*0.21</f>
        <v>0</v>
      </c>
      <c r="P354">
        <v>3</v>
      </c>
    </row>
    <row r="355" ht="30">
      <c r="A355" s="35" t="s">
        <v>58</v>
      </c>
      <c r="B355" s="41"/>
      <c r="C355" s="42"/>
      <c r="D355" s="42"/>
      <c r="E355" s="37" t="s">
        <v>508</v>
      </c>
      <c r="F355" s="42"/>
      <c r="G355" s="42"/>
      <c r="H355" s="42"/>
      <c r="I355" s="42"/>
      <c r="J355" s="43"/>
    </row>
    <row r="356">
      <c r="A356" s="35" t="s">
        <v>60</v>
      </c>
      <c r="B356" s="41"/>
      <c r="C356" s="42"/>
      <c r="D356" s="42"/>
      <c r="E356" s="44" t="s">
        <v>183</v>
      </c>
      <c r="F356" s="42"/>
      <c r="G356" s="42"/>
      <c r="H356" s="42"/>
      <c r="I356" s="42"/>
      <c r="J356" s="43"/>
    </row>
    <row r="357">
      <c r="A357" s="35" t="s">
        <v>60</v>
      </c>
      <c r="B357" s="41"/>
      <c r="C357" s="42"/>
      <c r="D357" s="42"/>
      <c r="E357" s="44" t="s">
        <v>184</v>
      </c>
      <c r="F357" s="42"/>
      <c r="G357" s="42"/>
      <c r="H357" s="42"/>
      <c r="I357" s="42"/>
      <c r="J357" s="43"/>
    </row>
    <row r="358">
      <c r="A358" s="35" t="s">
        <v>60</v>
      </c>
      <c r="B358" s="41"/>
      <c r="C358" s="42"/>
      <c r="D358" s="42"/>
      <c r="E358" s="44" t="s">
        <v>185</v>
      </c>
      <c r="F358" s="42"/>
      <c r="G358" s="42"/>
      <c r="H358" s="42"/>
      <c r="I358" s="42"/>
      <c r="J358" s="43"/>
    </row>
    <row r="359">
      <c r="A359" s="35" t="s">
        <v>60</v>
      </c>
      <c r="B359" s="41"/>
      <c r="C359" s="42"/>
      <c r="D359" s="42"/>
      <c r="E359" s="44" t="s">
        <v>186</v>
      </c>
      <c r="F359" s="42"/>
      <c r="G359" s="42"/>
      <c r="H359" s="42"/>
      <c r="I359" s="42"/>
      <c r="J359" s="43"/>
    </row>
    <row r="360">
      <c r="A360" s="35" t="s">
        <v>60</v>
      </c>
      <c r="B360" s="41"/>
      <c r="C360" s="42"/>
      <c r="D360" s="42"/>
      <c r="E360" s="44" t="s">
        <v>187</v>
      </c>
      <c r="F360" s="42"/>
      <c r="G360" s="42"/>
      <c r="H360" s="42"/>
      <c r="I360" s="42"/>
      <c r="J360" s="43"/>
    </row>
    <row r="361">
      <c r="A361" s="35" t="s">
        <v>60</v>
      </c>
      <c r="B361" s="41"/>
      <c r="C361" s="42"/>
      <c r="D361" s="42"/>
      <c r="E361" s="44" t="s">
        <v>188</v>
      </c>
      <c r="F361" s="42"/>
      <c r="G361" s="42"/>
      <c r="H361" s="42"/>
      <c r="I361" s="42"/>
      <c r="J361" s="43"/>
    </row>
    <row r="362" ht="75">
      <c r="A362" s="35" t="s">
        <v>62</v>
      </c>
      <c r="B362" s="41"/>
      <c r="C362" s="42"/>
      <c r="D362" s="42"/>
      <c r="E362" s="37" t="s">
        <v>509</v>
      </c>
      <c r="F362" s="42"/>
      <c r="G362" s="42"/>
      <c r="H362" s="42"/>
      <c r="I362" s="42"/>
      <c r="J362" s="43"/>
    </row>
    <row r="363">
      <c r="A363" s="29" t="s">
        <v>49</v>
      </c>
      <c r="B363" s="30"/>
      <c r="C363" s="31" t="s">
        <v>510</v>
      </c>
      <c r="D363" s="32"/>
      <c r="E363" s="29" t="s">
        <v>511</v>
      </c>
      <c r="F363" s="32"/>
      <c r="G363" s="32"/>
      <c r="H363" s="32"/>
      <c r="I363" s="33">
        <f>SUMIFS(I364:I379,A364:A379,"P")</f>
        <v>0</v>
      </c>
      <c r="J363" s="34"/>
    </row>
    <row r="364">
      <c r="A364" s="35" t="s">
        <v>52</v>
      </c>
      <c r="B364" s="35">
        <v>57</v>
      </c>
      <c r="C364" s="36" t="s">
        <v>512</v>
      </c>
      <c r="D364" s="35" t="s">
        <v>54</v>
      </c>
      <c r="E364" s="37" t="s">
        <v>513</v>
      </c>
      <c r="F364" s="38" t="s">
        <v>181</v>
      </c>
      <c r="G364" s="39">
        <v>2220</v>
      </c>
      <c r="H364" s="39">
        <v>0</v>
      </c>
      <c r="I364" s="39">
        <f>ROUND(G364*H364,P4)</f>
        <v>0</v>
      </c>
      <c r="J364" s="38" t="s">
        <v>57</v>
      </c>
      <c r="O364" s="40">
        <f>I364*0.21</f>
        <v>0</v>
      </c>
      <c r="P364">
        <v>3</v>
      </c>
    </row>
    <row r="365" ht="45">
      <c r="A365" s="35" t="s">
        <v>58</v>
      </c>
      <c r="B365" s="41"/>
      <c r="C365" s="42"/>
      <c r="D365" s="42"/>
      <c r="E365" s="37" t="s">
        <v>514</v>
      </c>
      <c r="F365" s="42"/>
      <c r="G365" s="42"/>
      <c r="H365" s="42"/>
      <c r="I365" s="42"/>
      <c r="J365" s="43"/>
    </row>
    <row r="366">
      <c r="A366" s="35" t="s">
        <v>60</v>
      </c>
      <c r="B366" s="41"/>
      <c r="C366" s="42"/>
      <c r="D366" s="42"/>
      <c r="E366" s="44" t="s">
        <v>515</v>
      </c>
      <c r="F366" s="42"/>
      <c r="G366" s="42"/>
      <c r="H366" s="42"/>
      <c r="I366" s="42"/>
      <c r="J366" s="43"/>
    </row>
    <row r="367" ht="90">
      <c r="A367" s="35" t="s">
        <v>62</v>
      </c>
      <c r="B367" s="41"/>
      <c r="C367" s="42"/>
      <c r="D367" s="42"/>
      <c r="E367" s="37" t="s">
        <v>516</v>
      </c>
      <c r="F367" s="42"/>
      <c r="G367" s="42"/>
      <c r="H367" s="42"/>
      <c r="I367" s="42"/>
      <c r="J367" s="43"/>
    </row>
    <row r="368">
      <c r="A368" s="35" t="s">
        <v>52</v>
      </c>
      <c r="B368" s="35">
        <v>58</v>
      </c>
      <c r="C368" s="36" t="s">
        <v>517</v>
      </c>
      <c r="D368" s="35" t="s">
        <v>54</v>
      </c>
      <c r="E368" s="37" t="s">
        <v>518</v>
      </c>
      <c r="F368" s="38" t="s">
        <v>181</v>
      </c>
      <c r="G368" s="39">
        <v>200</v>
      </c>
      <c r="H368" s="39">
        <v>0</v>
      </c>
      <c r="I368" s="39">
        <f>ROUND(G368*H368,P4)</f>
        <v>0</v>
      </c>
      <c r="J368" s="38" t="s">
        <v>57</v>
      </c>
      <c r="O368" s="40">
        <f>I368*0.21</f>
        <v>0</v>
      </c>
      <c r="P368">
        <v>3</v>
      </c>
    </row>
    <row r="369" ht="75">
      <c r="A369" s="35" t="s">
        <v>58</v>
      </c>
      <c r="B369" s="41"/>
      <c r="C369" s="42"/>
      <c r="D369" s="42"/>
      <c r="E369" s="37" t="s">
        <v>519</v>
      </c>
      <c r="F369" s="42"/>
      <c r="G369" s="42"/>
      <c r="H369" s="42"/>
      <c r="I369" s="42"/>
      <c r="J369" s="43"/>
    </row>
    <row r="370">
      <c r="A370" s="35" t="s">
        <v>60</v>
      </c>
      <c r="B370" s="41"/>
      <c r="C370" s="42"/>
      <c r="D370" s="42"/>
      <c r="E370" s="44" t="s">
        <v>520</v>
      </c>
      <c r="F370" s="42"/>
      <c r="G370" s="42"/>
      <c r="H370" s="42"/>
      <c r="I370" s="42"/>
      <c r="J370" s="43"/>
    </row>
    <row r="371" ht="180">
      <c r="A371" s="35" t="s">
        <v>62</v>
      </c>
      <c r="B371" s="41"/>
      <c r="C371" s="42"/>
      <c r="D371" s="42"/>
      <c r="E371" s="37" t="s">
        <v>521</v>
      </c>
      <c r="F371" s="42"/>
      <c r="G371" s="42"/>
      <c r="H371" s="42"/>
      <c r="I371" s="42"/>
      <c r="J371" s="43"/>
    </row>
    <row r="372" ht="30">
      <c r="A372" s="35" t="s">
        <v>52</v>
      </c>
      <c r="B372" s="35">
        <v>59</v>
      </c>
      <c r="C372" s="36" t="s">
        <v>522</v>
      </c>
      <c r="D372" s="35" t="s">
        <v>54</v>
      </c>
      <c r="E372" s="37" t="s">
        <v>523</v>
      </c>
      <c r="F372" s="38" t="s">
        <v>116</v>
      </c>
      <c r="G372" s="39">
        <v>1426.5</v>
      </c>
      <c r="H372" s="39">
        <v>0</v>
      </c>
      <c r="I372" s="39">
        <f>ROUND(G372*H372,P4)</f>
        <v>0</v>
      </c>
      <c r="J372" s="38" t="s">
        <v>57</v>
      </c>
      <c r="O372" s="40">
        <f>I372*0.21</f>
        <v>0</v>
      </c>
      <c r="P372">
        <v>3</v>
      </c>
    </row>
    <row r="373" ht="45">
      <c r="A373" s="35" t="s">
        <v>58</v>
      </c>
      <c r="B373" s="41"/>
      <c r="C373" s="42"/>
      <c r="D373" s="42"/>
      <c r="E373" s="37" t="s">
        <v>524</v>
      </c>
      <c r="F373" s="42"/>
      <c r="G373" s="42"/>
      <c r="H373" s="42"/>
      <c r="I373" s="42"/>
      <c r="J373" s="43"/>
    </row>
    <row r="374">
      <c r="A374" s="35" t="s">
        <v>60</v>
      </c>
      <c r="B374" s="41"/>
      <c r="C374" s="42"/>
      <c r="D374" s="42"/>
      <c r="E374" s="44" t="s">
        <v>525</v>
      </c>
      <c r="F374" s="42"/>
      <c r="G374" s="42"/>
      <c r="H374" s="42"/>
      <c r="I374" s="42"/>
      <c r="J374" s="43"/>
    </row>
    <row r="375" ht="165">
      <c r="A375" s="35" t="s">
        <v>62</v>
      </c>
      <c r="B375" s="41"/>
      <c r="C375" s="42"/>
      <c r="D375" s="42"/>
      <c r="E375" s="37" t="s">
        <v>526</v>
      </c>
      <c r="F375" s="42"/>
      <c r="G375" s="42"/>
      <c r="H375" s="42"/>
      <c r="I375" s="42"/>
      <c r="J375" s="43"/>
    </row>
    <row r="376">
      <c r="A376" s="35" t="s">
        <v>52</v>
      </c>
      <c r="B376" s="35">
        <v>60</v>
      </c>
      <c r="C376" s="36" t="s">
        <v>527</v>
      </c>
      <c r="D376" s="35" t="s">
        <v>54</v>
      </c>
      <c r="E376" s="37" t="s">
        <v>528</v>
      </c>
      <c r="F376" s="38" t="s">
        <v>116</v>
      </c>
      <c r="G376" s="39">
        <v>30.109999999999999</v>
      </c>
      <c r="H376" s="39">
        <v>0</v>
      </c>
      <c r="I376" s="39">
        <f>ROUND(G376*H376,P4)</f>
        <v>0</v>
      </c>
      <c r="J376" s="38" t="s">
        <v>57</v>
      </c>
      <c r="O376" s="40">
        <f>I376*0.21</f>
        <v>0</v>
      </c>
      <c r="P376">
        <v>3</v>
      </c>
    </row>
    <row r="377" ht="45">
      <c r="A377" s="35" t="s">
        <v>58</v>
      </c>
      <c r="B377" s="41"/>
      <c r="C377" s="42"/>
      <c r="D377" s="42"/>
      <c r="E377" s="37" t="s">
        <v>529</v>
      </c>
      <c r="F377" s="42"/>
      <c r="G377" s="42"/>
      <c r="H377" s="42"/>
      <c r="I377" s="42"/>
      <c r="J377" s="43"/>
    </row>
    <row r="378">
      <c r="A378" s="35" t="s">
        <v>60</v>
      </c>
      <c r="B378" s="41"/>
      <c r="C378" s="42"/>
      <c r="D378" s="42"/>
      <c r="E378" s="44" t="s">
        <v>530</v>
      </c>
      <c r="F378" s="42"/>
      <c r="G378" s="42"/>
      <c r="H378" s="42"/>
      <c r="I378" s="42"/>
      <c r="J378" s="43"/>
    </row>
    <row r="379" ht="180">
      <c r="A379" s="35" t="s">
        <v>62</v>
      </c>
      <c r="B379" s="41"/>
      <c r="C379" s="42"/>
      <c r="D379" s="42"/>
      <c r="E379" s="37" t="s">
        <v>531</v>
      </c>
      <c r="F379" s="42"/>
      <c r="G379" s="42"/>
      <c r="H379" s="42"/>
      <c r="I379" s="42"/>
      <c r="J379" s="43"/>
    </row>
    <row r="380">
      <c r="A380" s="29" t="s">
        <v>49</v>
      </c>
      <c r="B380" s="30"/>
      <c r="C380" s="31" t="s">
        <v>532</v>
      </c>
      <c r="D380" s="32"/>
      <c r="E380" s="29" t="s">
        <v>533</v>
      </c>
      <c r="F380" s="32"/>
      <c r="G380" s="32"/>
      <c r="H380" s="32"/>
      <c r="I380" s="33">
        <f>SUMIFS(I381:I402,A381:A402,"P")</f>
        <v>0</v>
      </c>
      <c r="J380" s="34"/>
    </row>
    <row r="381">
      <c r="A381" s="35" t="s">
        <v>52</v>
      </c>
      <c r="B381" s="35">
        <v>61</v>
      </c>
      <c r="C381" s="36" t="s">
        <v>534</v>
      </c>
      <c r="D381" s="35" t="s">
        <v>54</v>
      </c>
      <c r="E381" s="37" t="s">
        <v>535</v>
      </c>
      <c r="F381" s="38" t="s">
        <v>181</v>
      </c>
      <c r="G381" s="39">
        <v>22.899999999999999</v>
      </c>
      <c r="H381" s="39">
        <v>0</v>
      </c>
      <c r="I381" s="39">
        <f>ROUND(G381*H381,P4)</f>
        <v>0</v>
      </c>
      <c r="J381" s="38" t="s">
        <v>57</v>
      </c>
      <c r="O381" s="40">
        <f>I381*0.21</f>
        <v>0</v>
      </c>
      <c r="P381">
        <v>3</v>
      </c>
    </row>
    <row r="382" ht="45">
      <c r="A382" s="35" t="s">
        <v>58</v>
      </c>
      <c r="B382" s="41"/>
      <c r="C382" s="42"/>
      <c r="D382" s="42"/>
      <c r="E382" s="37" t="s">
        <v>536</v>
      </c>
      <c r="F382" s="42"/>
      <c r="G382" s="42"/>
      <c r="H382" s="42"/>
      <c r="I382" s="42"/>
      <c r="J382" s="43"/>
    </row>
    <row r="383">
      <c r="A383" s="35" t="s">
        <v>60</v>
      </c>
      <c r="B383" s="41"/>
      <c r="C383" s="42"/>
      <c r="D383" s="42"/>
      <c r="E383" s="44" t="s">
        <v>537</v>
      </c>
      <c r="F383" s="42"/>
      <c r="G383" s="42"/>
      <c r="H383" s="42"/>
      <c r="I383" s="42"/>
      <c r="J383" s="43"/>
    </row>
    <row r="384" ht="345">
      <c r="A384" s="35" t="s">
        <v>62</v>
      </c>
      <c r="B384" s="41"/>
      <c r="C384" s="42"/>
      <c r="D384" s="42"/>
      <c r="E384" s="37" t="s">
        <v>538</v>
      </c>
      <c r="F384" s="42"/>
      <c r="G384" s="42"/>
      <c r="H384" s="42"/>
      <c r="I384" s="42"/>
      <c r="J384" s="43"/>
    </row>
    <row r="385">
      <c r="A385" s="35" t="s">
        <v>52</v>
      </c>
      <c r="B385" s="35">
        <v>62</v>
      </c>
      <c r="C385" s="36" t="s">
        <v>539</v>
      </c>
      <c r="D385" s="35" t="s">
        <v>54</v>
      </c>
      <c r="E385" s="37" t="s">
        <v>540</v>
      </c>
      <c r="F385" s="38" t="s">
        <v>81</v>
      </c>
      <c r="G385" s="39">
        <v>2</v>
      </c>
      <c r="H385" s="39">
        <v>0</v>
      </c>
      <c r="I385" s="39">
        <f>ROUND(G385*H385,P4)</f>
        <v>0</v>
      </c>
      <c r="J385" s="38" t="s">
        <v>57</v>
      </c>
      <c r="O385" s="40">
        <f>I385*0.21</f>
        <v>0</v>
      </c>
      <c r="P385">
        <v>3</v>
      </c>
    </row>
    <row r="386" ht="30">
      <c r="A386" s="35" t="s">
        <v>58</v>
      </c>
      <c r="B386" s="41"/>
      <c r="C386" s="42"/>
      <c r="D386" s="42"/>
      <c r="E386" s="37" t="s">
        <v>541</v>
      </c>
      <c r="F386" s="42"/>
      <c r="G386" s="42"/>
      <c r="H386" s="42"/>
      <c r="I386" s="42"/>
      <c r="J386" s="43"/>
    </row>
    <row r="387">
      <c r="A387" s="35" t="s">
        <v>60</v>
      </c>
      <c r="B387" s="41"/>
      <c r="C387" s="42"/>
      <c r="D387" s="42"/>
      <c r="E387" s="44" t="s">
        <v>169</v>
      </c>
      <c r="F387" s="42"/>
      <c r="G387" s="42"/>
      <c r="H387" s="42"/>
      <c r="I387" s="42"/>
      <c r="J387" s="43"/>
    </row>
    <row r="388" ht="150">
      <c r="A388" s="35" t="s">
        <v>62</v>
      </c>
      <c r="B388" s="41"/>
      <c r="C388" s="42"/>
      <c r="D388" s="42"/>
      <c r="E388" s="37" t="s">
        <v>542</v>
      </c>
      <c r="F388" s="42"/>
      <c r="G388" s="42"/>
      <c r="H388" s="42"/>
      <c r="I388" s="42"/>
      <c r="J388" s="43"/>
    </row>
    <row r="389">
      <c r="A389" s="35" t="s">
        <v>52</v>
      </c>
      <c r="B389" s="35">
        <v>63</v>
      </c>
      <c r="C389" s="36" t="s">
        <v>543</v>
      </c>
      <c r="D389" s="35" t="s">
        <v>54</v>
      </c>
      <c r="E389" s="37" t="s">
        <v>544</v>
      </c>
      <c r="F389" s="38" t="s">
        <v>81</v>
      </c>
      <c r="G389" s="39">
        <v>1</v>
      </c>
      <c r="H389" s="39">
        <v>0</v>
      </c>
      <c r="I389" s="39">
        <f>ROUND(G389*H389,P4)</f>
        <v>0</v>
      </c>
      <c r="J389" s="38" t="s">
        <v>57</v>
      </c>
      <c r="O389" s="40">
        <f>I389*0.21</f>
        <v>0</v>
      </c>
      <c r="P389">
        <v>3</v>
      </c>
    </row>
    <row r="390">
      <c r="A390" s="35" t="s">
        <v>58</v>
      </c>
      <c r="B390" s="41"/>
      <c r="C390" s="42"/>
      <c r="D390" s="42"/>
      <c r="E390" s="37" t="s">
        <v>545</v>
      </c>
      <c r="F390" s="42"/>
      <c r="G390" s="42"/>
      <c r="H390" s="42"/>
      <c r="I390" s="42"/>
      <c r="J390" s="43"/>
    </row>
    <row r="391">
      <c r="A391" s="35" t="s">
        <v>60</v>
      </c>
      <c r="B391" s="41"/>
      <c r="C391" s="42"/>
      <c r="D391" s="42"/>
      <c r="E391" s="44" t="s">
        <v>61</v>
      </c>
      <c r="F391" s="42"/>
      <c r="G391" s="42"/>
      <c r="H391" s="42"/>
      <c r="I391" s="42"/>
      <c r="J391" s="43"/>
    </row>
    <row r="392" ht="120">
      <c r="A392" s="35" t="s">
        <v>62</v>
      </c>
      <c r="B392" s="41"/>
      <c r="C392" s="42"/>
      <c r="D392" s="42"/>
      <c r="E392" s="37" t="s">
        <v>546</v>
      </c>
      <c r="F392" s="42"/>
      <c r="G392" s="42"/>
      <c r="H392" s="42"/>
      <c r="I392" s="42"/>
      <c r="J392" s="43"/>
    </row>
    <row r="393">
      <c r="A393" s="35" t="s">
        <v>52</v>
      </c>
      <c r="B393" s="35">
        <v>64</v>
      </c>
      <c r="C393" s="36" t="s">
        <v>547</v>
      </c>
      <c r="D393" s="35" t="s">
        <v>54</v>
      </c>
      <c r="E393" s="37" t="s">
        <v>548</v>
      </c>
      <c r="F393" s="38" t="s">
        <v>142</v>
      </c>
      <c r="G393" s="39">
        <v>76.280000000000001</v>
      </c>
      <c r="H393" s="39">
        <v>0</v>
      </c>
      <c r="I393" s="39">
        <f>ROUND(G393*H393,P4)</f>
        <v>0</v>
      </c>
      <c r="J393" s="38" t="s">
        <v>57</v>
      </c>
      <c r="O393" s="40">
        <f>I393*0.21</f>
        <v>0</v>
      </c>
      <c r="P393">
        <v>3</v>
      </c>
    </row>
    <row r="394" ht="45">
      <c r="A394" s="35" t="s">
        <v>58</v>
      </c>
      <c r="B394" s="41"/>
      <c r="C394" s="42"/>
      <c r="D394" s="42"/>
      <c r="E394" s="37" t="s">
        <v>549</v>
      </c>
      <c r="F394" s="42"/>
      <c r="G394" s="42"/>
      <c r="H394" s="42"/>
      <c r="I394" s="42"/>
      <c r="J394" s="43"/>
    </row>
    <row r="395">
      <c r="A395" s="35" t="s">
        <v>60</v>
      </c>
      <c r="B395" s="41"/>
      <c r="C395" s="42"/>
      <c r="D395" s="42"/>
      <c r="E395" s="44" t="s">
        <v>550</v>
      </c>
      <c r="F395" s="42"/>
      <c r="G395" s="42"/>
      <c r="H395" s="42"/>
      <c r="I395" s="42"/>
      <c r="J395" s="43"/>
    </row>
    <row r="396">
      <c r="A396" s="35" t="s">
        <v>60</v>
      </c>
      <c r="B396" s="41"/>
      <c r="C396" s="42"/>
      <c r="D396" s="42"/>
      <c r="E396" s="44" t="s">
        <v>551</v>
      </c>
      <c r="F396" s="42"/>
      <c r="G396" s="42"/>
      <c r="H396" s="42"/>
      <c r="I396" s="42"/>
      <c r="J396" s="43"/>
    </row>
    <row r="397">
      <c r="A397" s="35" t="s">
        <v>60</v>
      </c>
      <c r="B397" s="41"/>
      <c r="C397" s="42"/>
      <c r="D397" s="42"/>
      <c r="E397" s="44" t="s">
        <v>552</v>
      </c>
      <c r="F397" s="42"/>
      <c r="G397" s="42"/>
      <c r="H397" s="42"/>
      <c r="I397" s="42"/>
      <c r="J397" s="43"/>
    </row>
    <row r="398">
      <c r="A398" s="35" t="s">
        <v>60</v>
      </c>
      <c r="B398" s="41"/>
      <c r="C398" s="42"/>
      <c r="D398" s="42"/>
      <c r="E398" s="44" t="s">
        <v>553</v>
      </c>
      <c r="F398" s="42"/>
      <c r="G398" s="42"/>
      <c r="H398" s="42"/>
      <c r="I398" s="42"/>
      <c r="J398" s="43"/>
    </row>
    <row r="399">
      <c r="A399" s="35" t="s">
        <v>60</v>
      </c>
      <c r="B399" s="41"/>
      <c r="C399" s="42"/>
      <c r="D399" s="42"/>
      <c r="E399" s="44" t="s">
        <v>554</v>
      </c>
      <c r="F399" s="42"/>
      <c r="G399" s="42"/>
      <c r="H399" s="42"/>
      <c r="I399" s="42"/>
      <c r="J399" s="43"/>
    </row>
    <row r="400">
      <c r="A400" s="35" t="s">
        <v>60</v>
      </c>
      <c r="B400" s="41"/>
      <c r="C400" s="42"/>
      <c r="D400" s="42"/>
      <c r="E400" s="44" t="s">
        <v>555</v>
      </c>
      <c r="F400" s="42"/>
      <c r="G400" s="42"/>
      <c r="H400" s="42"/>
      <c r="I400" s="42"/>
      <c r="J400" s="43"/>
    </row>
    <row r="401">
      <c r="A401" s="35" t="s">
        <v>60</v>
      </c>
      <c r="B401" s="41"/>
      <c r="C401" s="42"/>
      <c r="D401" s="42"/>
      <c r="E401" s="44" t="s">
        <v>556</v>
      </c>
      <c r="F401" s="42"/>
      <c r="G401" s="42"/>
      <c r="H401" s="42"/>
      <c r="I401" s="42"/>
      <c r="J401" s="43"/>
    </row>
    <row r="402" ht="409.5">
      <c r="A402" s="35" t="s">
        <v>62</v>
      </c>
      <c r="B402" s="41"/>
      <c r="C402" s="42"/>
      <c r="D402" s="42"/>
      <c r="E402" s="37" t="s">
        <v>557</v>
      </c>
      <c r="F402" s="42"/>
      <c r="G402" s="42"/>
      <c r="H402" s="42"/>
      <c r="I402" s="42"/>
      <c r="J402" s="43"/>
    </row>
    <row r="403">
      <c r="A403" s="29" t="s">
        <v>49</v>
      </c>
      <c r="B403" s="30"/>
      <c r="C403" s="31" t="s">
        <v>558</v>
      </c>
      <c r="D403" s="32"/>
      <c r="E403" s="29" t="s">
        <v>559</v>
      </c>
      <c r="F403" s="32"/>
      <c r="G403" s="32"/>
      <c r="H403" s="32"/>
      <c r="I403" s="33">
        <f>SUMIFS(I404:I460,A404:A460,"P")</f>
        <v>0</v>
      </c>
      <c r="J403" s="34"/>
    </row>
    <row r="404" ht="30">
      <c r="A404" s="35" t="s">
        <v>52</v>
      </c>
      <c r="B404" s="35">
        <v>65</v>
      </c>
      <c r="C404" s="36" t="s">
        <v>560</v>
      </c>
      <c r="D404" s="35" t="s">
        <v>54</v>
      </c>
      <c r="E404" s="37" t="s">
        <v>561</v>
      </c>
      <c r="F404" s="38" t="s">
        <v>181</v>
      </c>
      <c r="G404" s="39">
        <v>652.17999999999995</v>
      </c>
      <c r="H404" s="39">
        <v>0</v>
      </c>
      <c r="I404" s="39">
        <f>ROUND(G404*H404,P4)</f>
        <v>0</v>
      </c>
      <c r="J404" s="38" t="s">
        <v>57</v>
      </c>
      <c r="O404" s="40">
        <f>I404*0.21</f>
        <v>0</v>
      </c>
      <c r="P404">
        <v>3</v>
      </c>
    </row>
    <row r="405" ht="30">
      <c r="A405" s="35" t="s">
        <v>58</v>
      </c>
      <c r="B405" s="41"/>
      <c r="C405" s="42"/>
      <c r="D405" s="42"/>
      <c r="E405" s="37" t="s">
        <v>562</v>
      </c>
      <c r="F405" s="42"/>
      <c r="G405" s="42"/>
      <c r="H405" s="42"/>
      <c r="I405" s="42"/>
      <c r="J405" s="43"/>
    </row>
    <row r="406">
      <c r="A406" s="35" t="s">
        <v>60</v>
      </c>
      <c r="B406" s="41"/>
      <c r="C406" s="42"/>
      <c r="D406" s="42"/>
      <c r="E406" s="44" t="s">
        <v>563</v>
      </c>
      <c r="F406" s="42"/>
      <c r="G406" s="42"/>
      <c r="H406" s="42"/>
      <c r="I406" s="42"/>
      <c r="J406" s="43"/>
    </row>
    <row r="407">
      <c r="A407" s="35" t="s">
        <v>60</v>
      </c>
      <c r="B407" s="41"/>
      <c r="C407" s="42"/>
      <c r="D407" s="42"/>
      <c r="E407" s="44" t="s">
        <v>564</v>
      </c>
      <c r="F407" s="42"/>
      <c r="G407" s="42"/>
      <c r="H407" s="42"/>
      <c r="I407" s="42"/>
      <c r="J407" s="43"/>
    </row>
    <row r="408">
      <c r="A408" s="35" t="s">
        <v>60</v>
      </c>
      <c r="B408" s="41"/>
      <c r="C408" s="42"/>
      <c r="D408" s="42"/>
      <c r="E408" s="44" t="s">
        <v>565</v>
      </c>
      <c r="F408" s="42"/>
      <c r="G408" s="42"/>
      <c r="H408" s="42"/>
      <c r="I408" s="42"/>
      <c r="J408" s="43"/>
    </row>
    <row r="409" ht="225">
      <c r="A409" s="35" t="s">
        <v>62</v>
      </c>
      <c r="B409" s="41"/>
      <c r="C409" s="42"/>
      <c r="D409" s="42"/>
      <c r="E409" s="37" t="s">
        <v>566</v>
      </c>
      <c r="F409" s="42"/>
      <c r="G409" s="42"/>
      <c r="H409" s="42"/>
      <c r="I409" s="42"/>
      <c r="J409" s="43"/>
    </row>
    <row r="410" ht="30">
      <c r="A410" s="35" t="s">
        <v>52</v>
      </c>
      <c r="B410" s="35">
        <v>66</v>
      </c>
      <c r="C410" s="36" t="s">
        <v>567</v>
      </c>
      <c r="D410" s="35" t="s">
        <v>54</v>
      </c>
      <c r="E410" s="37" t="s">
        <v>568</v>
      </c>
      <c r="F410" s="38" t="s">
        <v>181</v>
      </c>
      <c r="G410" s="39">
        <v>205.21000000000001</v>
      </c>
      <c r="H410" s="39">
        <v>0</v>
      </c>
      <c r="I410" s="39">
        <f>ROUND(G410*H410,P4)</f>
        <v>0</v>
      </c>
      <c r="J410" s="38" t="s">
        <v>57</v>
      </c>
      <c r="O410" s="40">
        <f>I410*0.21</f>
        <v>0</v>
      </c>
      <c r="P410">
        <v>3</v>
      </c>
    </row>
    <row r="411" ht="45">
      <c r="A411" s="35" t="s">
        <v>58</v>
      </c>
      <c r="B411" s="41"/>
      <c r="C411" s="42"/>
      <c r="D411" s="42"/>
      <c r="E411" s="37" t="s">
        <v>569</v>
      </c>
      <c r="F411" s="42"/>
      <c r="G411" s="42"/>
      <c r="H411" s="42"/>
      <c r="I411" s="42"/>
      <c r="J411" s="43"/>
    </row>
    <row r="412">
      <c r="A412" s="35" t="s">
        <v>60</v>
      </c>
      <c r="B412" s="41"/>
      <c r="C412" s="42"/>
      <c r="D412" s="42"/>
      <c r="E412" s="44" t="s">
        <v>570</v>
      </c>
      <c r="F412" s="42"/>
      <c r="G412" s="42"/>
      <c r="H412" s="42"/>
      <c r="I412" s="42"/>
      <c r="J412" s="43"/>
    </row>
    <row r="413" ht="120">
      <c r="A413" s="35" t="s">
        <v>62</v>
      </c>
      <c r="B413" s="41"/>
      <c r="C413" s="42"/>
      <c r="D413" s="42"/>
      <c r="E413" s="37" t="s">
        <v>571</v>
      </c>
      <c r="F413" s="42"/>
      <c r="G413" s="42"/>
      <c r="H413" s="42"/>
      <c r="I413" s="42"/>
      <c r="J413" s="43"/>
    </row>
    <row r="414">
      <c r="A414" s="35" t="s">
        <v>52</v>
      </c>
      <c r="B414" s="35">
        <v>67</v>
      </c>
      <c r="C414" s="36" t="s">
        <v>572</v>
      </c>
      <c r="D414" s="35" t="s">
        <v>54</v>
      </c>
      <c r="E414" s="37" t="s">
        <v>573</v>
      </c>
      <c r="F414" s="38" t="s">
        <v>81</v>
      </c>
      <c r="G414" s="39">
        <v>22</v>
      </c>
      <c r="H414" s="39">
        <v>0</v>
      </c>
      <c r="I414" s="39">
        <f>ROUND(G414*H414,P4)</f>
        <v>0</v>
      </c>
      <c r="J414" s="38" t="s">
        <v>57</v>
      </c>
      <c r="O414" s="40">
        <f>I414*0.21</f>
        <v>0</v>
      </c>
      <c r="P414">
        <v>3</v>
      </c>
    </row>
    <row r="415" ht="45">
      <c r="A415" s="35" t="s">
        <v>58</v>
      </c>
      <c r="B415" s="41"/>
      <c r="C415" s="42"/>
      <c r="D415" s="42"/>
      <c r="E415" s="37" t="s">
        <v>574</v>
      </c>
      <c r="F415" s="42"/>
      <c r="G415" s="42"/>
      <c r="H415" s="42"/>
      <c r="I415" s="42"/>
      <c r="J415" s="43"/>
    </row>
    <row r="416">
      <c r="A416" s="35" t="s">
        <v>60</v>
      </c>
      <c r="B416" s="41"/>
      <c r="C416" s="42"/>
      <c r="D416" s="42"/>
      <c r="E416" s="44" t="s">
        <v>575</v>
      </c>
      <c r="F416" s="42"/>
      <c r="G416" s="42"/>
      <c r="H416" s="42"/>
      <c r="I416" s="42"/>
      <c r="J416" s="43"/>
    </row>
    <row r="417" ht="75">
      <c r="A417" s="35" t="s">
        <v>62</v>
      </c>
      <c r="B417" s="41"/>
      <c r="C417" s="42"/>
      <c r="D417" s="42"/>
      <c r="E417" s="37" t="s">
        <v>576</v>
      </c>
      <c r="F417" s="42"/>
      <c r="G417" s="42"/>
      <c r="H417" s="42"/>
      <c r="I417" s="42"/>
      <c r="J417" s="43"/>
    </row>
    <row r="418">
      <c r="A418" s="35" t="s">
        <v>52</v>
      </c>
      <c r="B418" s="35">
        <v>68</v>
      </c>
      <c r="C418" s="36" t="s">
        <v>577</v>
      </c>
      <c r="D418" s="35" t="s">
        <v>54</v>
      </c>
      <c r="E418" s="37" t="s">
        <v>578</v>
      </c>
      <c r="F418" s="38" t="s">
        <v>181</v>
      </c>
      <c r="G418" s="39">
        <v>41.5</v>
      </c>
      <c r="H418" s="39">
        <v>0</v>
      </c>
      <c r="I418" s="39">
        <f>ROUND(G418*H418,P4)</f>
        <v>0</v>
      </c>
      <c r="J418" s="38" t="s">
        <v>57</v>
      </c>
      <c r="O418" s="40">
        <f>I418*0.21</f>
        <v>0</v>
      </c>
      <c r="P418">
        <v>3</v>
      </c>
    </row>
    <row r="419" ht="30">
      <c r="A419" s="35" t="s">
        <v>58</v>
      </c>
      <c r="B419" s="41"/>
      <c r="C419" s="42"/>
      <c r="D419" s="42"/>
      <c r="E419" s="37" t="s">
        <v>579</v>
      </c>
      <c r="F419" s="42"/>
      <c r="G419" s="42"/>
      <c r="H419" s="42"/>
      <c r="I419" s="42"/>
      <c r="J419" s="43"/>
    </row>
    <row r="420">
      <c r="A420" s="35" t="s">
        <v>60</v>
      </c>
      <c r="B420" s="41"/>
      <c r="C420" s="42"/>
      <c r="D420" s="42"/>
      <c r="E420" s="44" t="s">
        <v>580</v>
      </c>
      <c r="F420" s="42"/>
      <c r="G420" s="42"/>
      <c r="H420" s="42"/>
      <c r="I420" s="42"/>
      <c r="J420" s="43"/>
    </row>
    <row r="421">
      <c r="A421" s="35" t="s">
        <v>60</v>
      </c>
      <c r="B421" s="41"/>
      <c r="C421" s="42"/>
      <c r="D421" s="42"/>
      <c r="E421" s="44" t="s">
        <v>581</v>
      </c>
      <c r="F421" s="42"/>
      <c r="G421" s="42"/>
      <c r="H421" s="42"/>
      <c r="I421" s="42"/>
      <c r="J421" s="43"/>
    </row>
    <row r="422">
      <c r="A422" s="35" t="s">
        <v>60</v>
      </c>
      <c r="B422" s="41"/>
      <c r="C422" s="42"/>
      <c r="D422" s="42"/>
      <c r="E422" s="44" t="s">
        <v>582</v>
      </c>
      <c r="F422" s="42"/>
      <c r="G422" s="42"/>
      <c r="H422" s="42"/>
      <c r="I422" s="42"/>
      <c r="J422" s="43"/>
    </row>
    <row r="423">
      <c r="A423" s="35" t="s">
        <v>60</v>
      </c>
      <c r="B423" s="41"/>
      <c r="C423" s="42"/>
      <c r="D423" s="42"/>
      <c r="E423" s="44" t="s">
        <v>583</v>
      </c>
      <c r="F423" s="42"/>
      <c r="G423" s="42"/>
      <c r="H423" s="42"/>
      <c r="I423" s="42"/>
      <c r="J423" s="43"/>
    </row>
    <row r="424">
      <c r="A424" s="35" t="s">
        <v>60</v>
      </c>
      <c r="B424" s="41"/>
      <c r="C424" s="42"/>
      <c r="D424" s="42"/>
      <c r="E424" s="44" t="s">
        <v>584</v>
      </c>
      <c r="F424" s="42"/>
      <c r="G424" s="42"/>
      <c r="H424" s="42"/>
      <c r="I424" s="42"/>
      <c r="J424" s="43"/>
    </row>
    <row r="425" ht="90">
      <c r="A425" s="35" t="s">
        <v>62</v>
      </c>
      <c r="B425" s="41"/>
      <c r="C425" s="42"/>
      <c r="D425" s="42"/>
      <c r="E425" s="37" t="s">
        <v>585</v>
      </c>
      <c r="F425" s="42"/>
      <c r="G425" s="42"/>
      <c r="H425" s="42"/>
      <c r="I425" s="42"/>
      <c r="J425" s="43"/>
    </row>
    <row r="426">
      <c r="A426" s="35" t="s">
        <v>52</v>
      </c>
      <c r="B426" s="35">
        <v>69</v>
      </c>
      <c r="C426" s="36" t="s">
        <v>586</v>
      </c>
      <c r="D426" s="35" t="s">
        <v>54</v>
      </c>
      <c r="E426" s="37" t="s">
        <v>587</v>
      </c>
      <c r="F426" s="38" t="s">
        <v>181</v>
      </c>
      <c r="G426" s="39">
        <v>44.159999999999997</v>
      </c>
      <c r="H426" s="39">
        <v>0</v>
      </c>
      <c r="I426" s="39">
        <f>ROUND(G426*H426,P4)</f>
        <v>0</v>
      </c>
      <c r="J426" s="38" t="s">
        <v>57</v>
      </c>
      <c r="O426" s="40">
        <f>I426*0.21</f>
        <v>0</v>
      </c>
      <c r="P426">
        <v>3</v>
      </c>
    </row>
    <row r="427" ht="30">
      <c r="A427" s="35" t="s">
        <v>58</v>
      </c>
      <c r="B427" s="41"/>
      <c r="C427" s="42"/>
      <c r="D427" s="42"/>
      <c r="E427" s="37" t="s">
        <v>588</v>
      </c>
      <c r="F427" s="42"/>
      <c r="G427" s="42"/>
      <c r="H427" s="42"/>
      <c r="I427" s="42"/>
      <c r="J427" s="43"/>
    </row>
    <row r="428">
      <c r="A428" s="35" t="s">
        <v>60</v>
      </c>
      <c r="B428" s="41"/>
      <c r="C428" s="42"/>
      <c r="D428" s="42"/>
      <c r="E428" s="44" t="s">
        <v>589</v>
      </c>
      <c r="F428" s="42"/>
      <c r="G428" s="42"/>
      <c r="H428" s="42"/>
      <c r="I428" s="42"/>
      <c r="J428" s="43"/>
    </row>
    <row r="429">
      <c r="A429" s="35" t="s">
        <v>60</v>
      </c>
      <c r="B429" s="41"/>
      <c r="C429" s="42"/>
      <c r="D429" s="42"/>
      <c r="E429" s="44" t="s">
        <v>590</v>
      </c>
      <c r="F429" s="42"/>
      <c r="G429" s="42"/>
      <c r="H429" s="42"/>
      <c r="I429" s="42"/>
      <c r="J429" s="43"/>
    </row>
    <row r="430">
      <c r="A430" s="35" t="s">
        <v>60</v>
      </c>
      <c r="B430" s="41"/>
      <c r="C430" s="42"/>
      <c r="D430" s="42"/>
      <c r="E430" s="44" t="s">
        <v>591</v>
      </c>
      <c r="F430" s="42"/>
      <c r="G430" s="42"/>
      <c r="H430" s="42"/>
      <c r="I430" s="42"/>
      <c r="J430" s="43"/>
    </row>
    <row r="431" ht="90">
      <c r="A431" s="35" t="s">
        <v>62</v>
      </c>
      <c r="B431" s="41"/>
      <c r="C431" s="42"/>
      <c r="D431" s="42"/>
      <c r="E431" s="37" t="s">
        <v>585</v>
      </c>
      <c r="F431" s="42"/>
      <c r="G431" s="42"/>
      <c r="H431" s="42"/>
      <c r="I431" s="42"/>
      <c r="J431" s="43"/>
    </row>
    <row r="432" ht="30">
      <c r="A432" s="35" t="s">
        <v>52</v>
      </c>
      <c r="B432" s="35">
        <v>70</v>
      </c>
      <c r="C432" s="36" t="s">
        <v>592</v>
      </c>
      <c r="D432" s="35" t="s">
        <v>68</v>
      </c>
      <c r="E432" s="37" t="s">
        <v>593</v>
      </c>
      <c r="F432" s="38" t="s">
        <v>181</v>
      </c>
      <c r="G432" s="39">
        <v>786.89999999999998</v>
      </c>
      <c r="H432" s="39">
        <v>0</v>
      </c>
      <c r="I432" s="39">
        <f>ROUND(G432*H432,P4)</f>
        <v>0</v>
      </c>
      <c r="J432" s="38" t="s">
        <v>57</v>
      </c>
      <c r="O432" s="40">
        <f>I432*0.21</f>
        <v>0</v>
      </c>
      <c r="P432">
        <v>3</v>
      </c>
    </row>
    <row r="433" ht="45">
      <c r="A433" s="35" t="s">
        <v>58</v>
      </c>
      <c r="B433" s="41"/>
      <c r="C433" s="42"/>
      <c r="D433" s="42"/>
      <c r="E433" s="37" t="s">
        <v>594</v>
      </c>
      <c r="F433" s="42"/>
      <c r="G433" s="42"/>
      <c r="H433" s="42"/>
      <c r="I433" s="42"/>
      <c r="J433" s="43"/>
    </row>
    <row r="434" ht="30">
      <c r="A434" s="35" t="s">
        <v>60</v>
      </c>
      <c r="B434" s="41"/>
      <c r="C434" s="42"/>
      <c r="D434" s="42"/>
      <c r="E434" s="44" t="s">
        <v>595</v>
      </c>
      <c r="F434" s="42"/>
      <c r="G434" s="42"/>
      <c r="H434" s="42"/>
      <c r="I434" s="42"/>
      <c r="J434" s="43"/>
    </row>
    <row r="435">
      <c r="A435" s="35" t="s">
        <v>60</v>
      </c>
      <c r="B435" s="41"/>
      <c r="C435" s="42"/>
      <c r="D435" s="42"/>
      <c r="E435" s="44" t="s">
        <v>596</v>
      </c>
      <c r="F435" s="42"/>
      <c r="G435" s="42"/>
      <c r="H435" s="42"/>
      <c r="I435" s="42"/>
      <c r="J435" s="43"/>
    </row>
    <row r="436">
      <c r="A436" s="35" t="s">
        <v>60</v>
      </c>
      <c r="B436" s="41"/>
      <c r="C436" s="42"/>
      <c r="D436" s="42"/>
      <c r="E436" s="44" t="s">
        <v>597</v>
      </c>
      <c r="F436" s="42"/>
      <c r="G436" s="42"/>
      <c r="H436" s="42"/>
      <c r="I436" s="42"/>
      <c r="J436" s="43"/>
    </row>
    <row r="437" ht="165">
      <c r="A437" s="35" t="s">
        <v>62</v>
      </c>
      <c r="B437" s="41"/>
      <c r="C437" s="42"/>
      <c r="D437" s="42"/>
      <c r="E437" s="37" t="s">
        <v>598</v>
      </c>
      <c r="F437" s="42"/>
      <c r="G437" s="42"/>
      <c r="H437" s="42"/>
      <c r="I437" s="42"/>
      <c r="J437" s="43"/>
    </row>
    <row r="438" ht="30">
      <c r="A438" s="35" t="s">
        <v>52</v>
      </c>
      <c r="B438" s="35">
        <v>71</v>
      </c>
      <c r="C438" s="36" t="s">
        <v>592</v>
      </c>
      <c r="D438" s="35" t="s">
        <v>72</v>
      </c>
      <c r="E438" s="37" t="s">
        <v>593</v>
      </c>
      <c r="F438" s="38" t="s">
        <v>181</v>
      </c>
      <c r="G438" s="39">
        <v>37.600000000000001</v>
      </c>
      <c r="H438" s="39">
        <v>0</v>
      </c>
      <c r="I438" s="39">
        <f>ROUND(G438*H438,P4)</f>
        <v>0</v>
      </c>
      <c r="J438" s="38" t="s">
        <v>57</v>
      </c>
      <c r="O438" s="40">
        <f>I438*0.21</f>
        <v>0</v>
      </c>
      <c r="P438">
        <v>3</v>
      </c>
    </row>
    <row r="439" ht="45">
      <c r="A439" s="35" t="s">
        <v>58</v>
      </c>
      <c r="B439" s="41"/>
      <c r="C439" s="42"/>
      <c r="D439" s="42"/>
      <c r="E439" s="37" t="s">
        <v>599</v>
      </c>
      <c r="F439" s="42"/>
      <c r="G439" s="42"/>
      <c r="H439" s="42"/>
      <c r="I439" s="42"/>
      <c r="J439" s="43"/>
    </row>
    <row r="440">
      <c r="A440" s="35" t="s">
        <v>60</v>
      </c>
      <c r="B440" s="41"/>
      <c r="C440" s="42"/>
      <c r="D440" s="42"/>
      <c r="E440" s="44" t="s">
        <v>600</v>
      </c>
      <c r="F440" s="42"/>
      <c r="G440" s="42"/>
      <c r="H440" s="42"/>
      <c r="I440" s="42"/>
      <c r="J440" s="43"/>
    </row>
    <row r="441" ht="165">
      <c r="A441" s="35" t="s">
        <v>62</v>
      </c>
      <c r="B441" s="41"/>
      <c r="C441" s="42"/>
      <c r="D441" s="42"/>
      <c r="E441" s="37" t="s">
        <v>598</v>
      </c>
      <c r="F441" s="42"/>
      <c r="G441" s="42"/>
      <c r="H441" s="42"/>
      <c r="I441" s="42"/>
      <c r="J441" s="43"/>
    </row>
    <row r="442">
      <c r="A442" s="35" t="s">
        <v>52</v>
      </c>
      <c r="B442" s="35">
        <v>72</v>
      </c>
      <c r="C442" s="36" t="s">
        <v>601</v>
      </c>
      <c r="D442" s="35" t="s">
        <v>54</v>
      </c>
      <c r="E442" s="37" t="s">
        <v>602</v>
      </c>
      <c r="F442" s="38" t="s">
        <v>116</v>
      </c>
      <c r="G442" s="39">
        <v>12.300000000000001</v>
      </c>
      <c r="H442" s="39">
        <v>0</v>
      </c>
      <c r="I442" s="39">
        <f>ROUND(G442*H442,P4)</f>
        <v>0</v>
      </c>
      <c r="J442" s="38" t="s">
        <v>57</v>
      </c>
      <c r="O442" s="40">
        <f>I442*0.21</f>
        <v>0</v>
      </c>
      <c r="P442">
        <v>3</v>
      </c>
    </row>
    <row r="443" ht="60">
      <c r="A443" s="35" t="s">
        <v>58</v>
      </c>
      <c r="B443" s="41"/>
      <c r="C443" s="42"/>
      <c r="D443" s="42"/>
      <c r="E443" s="37" t="s">
        <v>603</v>
      </c>
      <c r="F443" s="42"/>
      <c r="G443" s="42"/>
      <c r="H443" s="42"/>
      <c r="I443" s="42"/>
      <c r="J443" s="43"/>
    </row>
    <row r="444">
      <c r="A444" s="35" t="s">
        <v>60</v>
      </c>
      <c r="B444" s="41"/>
      <c r="C444" s="42"/>
      <c r="D444" s="42"/>
      <c r="E444" s="44" t="s">
        <v>604</v>
      </c>
      <c r="F444" s="42"/>
      <c r="G444" s="42"/>
      <c r="H444" s="42"/>
      <c r="I444" s="42"/>
      <c r="J444" s="43"/>
    </row>
    <row r="445">
      <c r="A445" s="35" t="s">
        <v>60</v>
      </c>
      <c r="B445" s="41"/>
      <c r="C445" s="42"/>
      <c r="D445" s="42"/>
      <c r="E445" s="44" t="s">
        <v>605</v>
      </c>
      <c r="F445" s="42"/>
      <c r="G445" s="42"/>
      <c r="H445" s="42"/>
      <c r="I445" s="42"/>
      <c r="J445" s="43"/>
    </row>
    <row r="446">
      <c r="A446" s="35" t="s">
        <v>60</v>
      </c>
      <c r="B446" s="41"/>
      <c r="C446" s="42"/>
      <c r="D446" s="42"/>
      <c r="E446" s="44" t="s">
        <v>606</v>
      </c>
      <c r="F446" s="42"/>
      <c r="G446" s="42"/>
      <c r="H446" s="42"/>
      <c r="I446" s="42"/>
      <c r="J446" s="43"/>
    </row>
    <row r="447">
      <c r="A447" s="35" t="s">
        <v>60</v>
      </c>
      <c r="B447" s="41"/>
      <c r="C447" s="42"/>
      <c r="D447" s="42"/>
      <c r="E447" s="44" t="s">
        <v>607</v>
      </c>
      <c r="F447" s="42"/>
      <c r="G447" s="42"/>
      <c r="H447" s="42"/>
      <c r="I447" s="42"/>
      <c r="J447" s="43"/>
    </row>
    <row r="448" ht="150">
      <c r="A448" s="35" t="s">
        <v>62</v>
      </c>
      <c r="B448" s="41"/>
      <c r="C448" s="42"/>
      <c r="D448" s="42"/>
      <c r="E448" s="37" t="s">
        <v>608</v>
      </c>
      <c r="F448" s="42"/>
      <c r="G448" s="42"/>
      <c r="H448" s="42"/>
      <c r="I448" s="42"/>
      <c r="J448" s="43"/>
    </row>
    <row r="449" ht="30">
      <c r="A449" s="35" t="s">
        <v>52</v>
      </c>
      <c r="B449" s="35">
        <v>73</v>
      </c>
      <c r="C449" s="36" t="s">
        <v>609</v>
      </c>
      <c r="D449" s="35" t="s">
        <v>54</v>
      </c>
      <c r="E449" s="37" t="s">
        <v>610</v>
      </c>
      <c r="F449" s="38" t="s">
        <v>116</v>
      </c>
      <c r="G449" s="39">
        <v>19.5</v>
      </c>
      <c r="H449" s="39">
        <v>0</v>
      </c>
      <c r="I449" s="39">
        <f>ROUND(G449*H449,P4)</f>
        <v>0</v>
      </c>
      <c r="J449" s="38" t="s">
        <v>57</v>
      </c>
      <c r="O449" s="40">
        <f>I449*0.21</f>
        <v>0</v>
      </c>
      <c r="P449">
        <v>3</v>
      </c>
    </row>
    <row r="450" ht="45">
      <c r="A450" s="35" t="s">
        <v>58</v>
      </c>
      <c r="B450" s="41"/>
      <c r="C450" s="42"/>
      <c r="D450" s="42"/>
      <c r="E450" s="37" t="s">
        <v>611</v>
      </c>
      <c r="F450" s="42"/>
      <c r="G450" s="42"/>
      <c r="H450" s="42"/>
      <c r="I450" s="42"/>
      <c r="J450" s="43"/>
    </row>
    <row r="451">
      <c r="A451" s="35" t="s">
        <v>60</v>
      </c>
      <c r="B451" s="41"/>
      <c r="C451" s="42"/>
      <c r="D451" s="42"/>
      <c r="E451" s="44" t="s">
        <v>612</v>
      </c>
      <c r="F451" s="42"/>
      <c r="G451" s="42"/>
      <c r="H451" s="42"/>
      <c r="I451" s="42"/>
      <c r="J451" s="43"/>
    </row>
    <row r="452" ht="150">
      <c r="A452" s="35" t="s">
        <v>62</v>
      </c>
      <c r="B452" s="41"/>
      <c r="C452" s="42"/>
      <c r="D452" s="42"/>
      <c r="E452" s="37" t="s">
        <v>608</v>
      </c>
      <c r="F452" s="42"/>
      <c r="G452" s="42"/>
      <c r="H452" s="42"/>
      <c r="I452" s="42"/>
      <c r="J452" s="43"/>
    </row>
    <row r="453" ht="30">
      <c r="A453" s="35" t="s">
        <v>52</v>
      </c>
      <c r="B453" s="35">
        <v>74</v>
      </c>
      <c r="C453" s="36" t="s">
        <v>613</v>
      </c>
      <c r="D453" s="35" t="s">
        <v>54</v>
      </c>
      <c r="E453" s="37" t="s">
        <v>614</v>
      </c>
      <c r="F453" s="38" t="s">
        <v>116</v>
      </c>
      <c r="G453" s="39">
        <v>6</v>
      </c>
      <c r="H453" s="39">
        <v>0</v>
      </c>
      <c r="I453" s="39">
        <f>ROUND(G453*H453,P4)</f>
        <v>0</v>
      </c>
      <c r="J453" s="38" t="s">
        <v>57</v>
      </c>
      <c r="O453" s="40">
        <f>I453*0.21</f>
        <v>0</v>
      </c>
      <c r="P453">
        <v>3</v>
      </c>
    </row>
    <row r="454" ht="60">
      <c r="A454" s="35" t="s">
        <v>58</v>
      </c>
      <c r="B454" s="41"/>
      <c r="C454" s="42"/>
      <c r="D454" s="42"/>
      <c r="E454" s="37" t="s">
        <v>615</v>
      </c>
      <c r="F454" s="42"/>
      <c r="G454" s="42"/>
      <c r="H454" s="42"/>
      <c r="I454" s="42"/>
      <c r="J454" s="43"/>
    </row>
    <row r="455">
      <c r="A455" s="35" t="s">
        <v>60</v>
      </c>
      <c r="B455" s="41"/>
      <c r="C455" s="42"/>
      <c r="D455" s="42"/>
      <c r="E455" s="44" t="s">
        <v>616</v>
      </c>
      <c r="F455" s="42"/>
      <c r="G455" s="42"/>
      <c r="H455" s="42"/>
      <c r="I455" s="42"/>
      <c r="J455" s="43"/>
    </row>
    <row r="456" ht="150">
      <c r="A456" s="35" t="s">
        <v>62</v>
      </c>
      <c r="B456" s="41"/>
      <c r="C456" s="42"/>
      <c r="D456" s="42"/>
      <c r="E456" s="37" t="s">
        <v>608</v>
      </c>
      <c r="F456" s="42"/>
      <c r="G456" s="42"/>
      <c r="H456" s="42"/>
      <c r="I456" s="42"/>
      <c r="J456" s="43"/>
    </row>
    <row r="457">
      <c r="A457" s="35" t="s">
        <v>52</v>
      </c>
      <c r="B457" s="35">
        <v>75</v>
      </c>
      <c r="C457" s="36" t="s">
        <v>617</v>
      </c>
      <c r="D457" s="35" t="s">
        <v>54</v>
      </c>
      <c r="E457" s="37" t="s">
        <v>618</v>
      </c>
      <c r="F457" s="38" t="s">
        <v>181</v>
      </c>
      <c r="G457" s="39">
        <v>387</v>
      </c>
      <c r="H457" s="39">
        <v>0</v>
      </c>
      <c r="I457" s="39">
        <f>ROUND(G457*H457,P4)</f>
        <v>0</v>
      </c>
      <c r="J457" s="38" t="s">
        <v>57</v>
      </c>
      <c r="O457" s="40">
        <f>I457*0.21</f>
        <v>0</v>
      </c>
      <c r="P457">
        <v>3</v>
      </c>
    </row>
    <row r="458" ht="60">
      <c r="A458" s="35" t="s">
        <v>58</v>
      </c>
      <c r="B458" s="41"/>
      <c r="C458" s="42"/>
      <c r="D458" s="42"/>
      <c r="E458" s="37" t="s">
        <v>619</v>
      </c>
      <c r="F458" s="42"/>
      <c r="G458" s="42"/>
      <c r="H458" s="42"/>
      <c r="I458" s="42"/>
      <c r="J458" s="43"/>
    </row>
    <row r="459">
      <c r="A459" s="35" t="s">
        <v>60</v>
      </c>
      <c r="B459" s="41"/>
      <c r="C459" s="42"/>
      <c r="D459" s="42"/>
      <c r="E459" s="44" t="s">
        <v>620</v>
      </c>
      <c r="F459" s="42"/>
      <c r="G459" s="42"/>
      <c r="H459" s="42"/>
      <c r="I459" s="42"/>
      <c r="J459" s="43"/>
    </row>
    <row r="460" ht="195">
      <c r="A460" s="35" t="s">
        <v>62</v>
      </c>
      <c r="B460" s="46"/>
      <c r="C460" s="47"/>
      <c r="D460" s="47"/>
      <c r="E460" s="37" t="s">
        <v>621</v>
      </c>
      <c r="F460" s="47"/>
      <c r="G460" s="47"/>
      <c r="H460" s="47"/>
      <c r="I460" s="47"/>
      <c r="J46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17</v>
      </c>
      <c r="I3" s="23">
        <f>SUMIFS(I8:I143,A8:A143,"SD")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522.55999999999995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622</v>
      </c>
      <c r="F11" s="42"/>
      <c r="G11" s="42"/>
      <c r="H11" s="42"/>
      <c r="I11" s="42"/>
      <c r="J11" s="43"/>
    </row>
    <row r="12">
      <c r="A12" s="35" t="s">
        <v>60</v>
      </c>
      <c r="B12" s="41"/>
      <c r="C12" s="42"/>
      <c r="D12" s="42"/>
      <c r="E12" s="44" t="s">
        <v>623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624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112</v>
      </c>
      <c r="F14" s="42"/>
      <c r="G14" s="42"/>
      <c r="H14" s="42"/>
      <c r="I14" s="42"/>
      <c r="J14" s="43"/>
    </row>
    <row r="15">
      <c r="A15" s="29" t="s">
        <v>49</v>
      </c>
      <c r="B15" s="30"/>
      <c r="C15" s="31" t="s">
        <v>85</v>
      </c>
      <c r="D15" s="32"/>
      <c r="E15" s="29" t="s">
        <v>113</v>
      </c>
      <c r="F15" s="32"/>
      <c r="G15" s="32"/>
      <c r="H15" s="32"/>
      <c r="I15" s="33">
        <f>SUMIFS(I16:I64,A16:A64,"P")</f>
        <v>0</v>
      </c>
      <c r="J15" s="34"/>
    </row>
    <row r="16">
      <c r="A16" s="35" t="s">
        <v>52</v>
      </c>
      <c r="B16" s="35">
        <v>2</v>
      </c>
      <c r="C16" s="36" t="s">
        <v>179</v>
      </c>
      <c r="D16" s="35" t="s">
        <v>54</v>
      </c>
      <c r="E16" s="37" t="s">
        <v>180</v>
      </c>
      <c r="F16" s="38" t="s">
        <v>181</v>
      </c>
      <c r="G16" s="39">
        <v>55.229999999999997</v>
      </c>
      <c r="H16" s="39">
        <v>0</v>
      </c>
      <c r="I16" s="39">
        <f>ROUND(G16*H16,P4)</f>
        <v>0</v>
      </c>
      <c r="J16" s="38" t="s">
        <v>57</v>
      </c>
      <c r="O16" s="40">
        <f>I16*0.21</f>
        <v>0</v>
      </c>
      <c r="P16">
        <v>3</v>
      </c>
    </row>
    <row r="17" ht="60">
      <c r="A17" s="35" t="s">
        <v>58</v>
      </c>
      <c r="B17" s="41"/>
      <c r="C17" s="42"/>
      <c r="D17" s="42"/>
      <c r="E17" s="37" t="s">
        <v>182</v>
      </c>
      <c r="F17" s="42"/>
      <c r="G17" s="42"/>
      <c r="H17" s="42"/>
      <c r="I17" s="42"/>
      <c r="J17" s="43"/>
    </row>
    <row r="18">
      <c r="A18" s="35" t="s">
        <v>60</v>
      </c>
      <c r="B18" s="41"/>
      <c r="C18" s="42"/>
      <c r="D18" s="42"/>
      <c r="E18" s="44" t="s">
        <v>625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626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627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628</v>
      </c>
      <c r="F21" s="42"/>
      <c r="G21" s="42"/>
      <c r="H21" s="42"/>
      <c r="I21" s="42"/>
      <c r="J21" s="43"/>
    </row>
    <row r="22" ht="75">
      <c r="A22" s="35" t="s">
        <v>62</v>
      </c>
      <c r="B22" s="41"/>
      <c r="C22" s="42"/>
      <c r="D22" s="42"/>
      <c r="E22" s="37" t="s">
        <v>189</v>
      </c>
      <c r="F22" s="42"/>
      <c r="G22" s="42"/>
      <c r="H22" s="42"/>
      <c r="I22" s="42"/>
      <c r="J22" s="43"/>
    </row>
    <row r="23">
      <c r="A23" s="35" t="s">
        <v>52</v>
      </c>
      <c r="B23" s="35">
        <v>3</v>
      </c>
      <c r="C23" s="36" t="s">
        <v>190</v>
      </c>
      <c r="D23" s="35" t="s">
        <v>72</v>
      </c>
      <c r="E23" s="37" t="s">
        <v>191</v>
      </c>
      <c r="F23" s="38" t="s">
        <v>142</v>
      </c>
      <c r="G23" s="39">
        <v>228.00999999999999</v>
      </c>
      <c r="H23" s="39">
        <v>0</v>
      </c>
      <c r="I23" s="39">
        <f>ROUND(G23*H23,P4)</f>
        <v>0</v>
      </c>
      <c r="J23" s="38" t="s">
        <v>57</v>
      </c>
      <c r="O23" s="40">
        <f>I23*0.21</f>
        <v>0</v>
      </c>
      <c r="P23">
        <v>3</v>
      </c>
    </row>
    <row r="24" ht="45">
      <c r="A24" s="35" t="s">
        <v>58</v>
      </c>
      <c r="B24" s="41"/>
      <c r="C24" s="42"/>
      <c r="D24" s="42"/>
      <c r="E24" s="37" t="s">
        <v>629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630</v>
      </c>
      <c r="F25" s="42"/>
      <c r="G25" s="42"/>
      <c r="H25" s="42"/>
      <c r="I25" s="42"/>
      <c r="J25" s="43"/>
    </row>
    <row r="26" ht="409.5">
      <c r="A26" s="35" t="s">
        <v>62</v>
      </c>
      <c r="B26" s="41"/>
      <c r="C26" s="42"/>
      <c r="D26" s="42"/>
      <c r="E26" s="37" t="s">
        <v>199</v>
      </c>
      <c r="F26" s="42"/>
      <c r="G26" s="42"/>
      <c r="H26" s="42"/>
      <c r="I26" s="42"/>
      <c r="J26" s="43"/>
    </row>
    <row r="27">
      <c r="A27" s="35" t="s">
        <v>52</v>
      </c>
      <c r="B27" s="35">
        <v>4</v>
      </c>
      <c r="C27" s="36" t="s">
        <v>190</v>
      </c>
      <c r="D27" s="35" t="s">
        <v>202</v>
      </c>
      <c r="E27" s="37" t="s">
        <v>191</v>
      </c>
      <c r="F27" s="38" t="s">
        <v>142</v>
      </c>
      <c r="G27" s="39">
        <v>33.270000000000003</v>
      </c>
      <c r="H27" s="39">
        <v>0</v>
      </c>
      <c r="I27" s="39">
        <f>ROUND(G27*H27,P4)</f>
        <v>0</v>
      </c>
      <c r="J27" s="38" t="s">
        <v>57</v>
      </c>
      <c r="O27" s="40">
        <f>I27*0.21</f>
        <v>0</v>
      </c>
      <c r="P27">
        <v>3</v>
      </c>
    </row>
    <row r="28" ht="30">
      <c r="A28" s="35" t="s">
        <v>58</v>
      </c>
      <c r="B28" s="41"/>
      <c r="C28" s="42"/>
      <c r="D28" s="42"/>
      <c r="E28" s="37" t="s">
        <v>203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631</v>
      </c>
      <c r="F29" s="42"/>
      <c r="G29" s="42"/>
      <c r="H29" s="42"/>
      <c r="I29" s="42"/>
      <c r="J29" s="43"/>
    </row>
    <row r="30" ht="409.5">
      <c r="A30" s="35" t="s">
        <v>62</v>
      </c>
      <c r="B30" s="41"/>
      <c r="C30" s="42"/>
      <c r="D30" s="42"/>
      <c r="E30" s="37" t="s">
        <v>199</v>
      </c>
      <c r="F30" s="42"/>
      <c r="G30" s="42"/>
      <c r="H30" s="42"/>
      <c r="I30" s="42"/>
      <c r="J30" s="43"/>
    </row>
    <row r="31">
      <c r="A31" s="35" t="s">
        <v>52</v>
      </c>
      <c r="B31" s="35">
        <v>5</v>
      </c>
      <c r="C31" s="36" t="s">
        <v>205</v>
      </c>
      <c r="D31" s="35" t="s">
        <v>68</v>
      </c>
      <c r="E31" s="37" t="s">
        <v>206</v>
      </c>
      <c r="F31" s="38" t="s">
        <v>142</v>
      </c>
      <c r="G31" s="39">
        <v>107.42</v>
      </c>
      <c r="H31" s="39">
        <v>0</v>
      </c>
      <c r="I31" s="39">
        <f>ROUND(G31*H31,P4)</f>
        <v>0</v>
      </c>
      <c r="J31" s="38" t="s">
        <v>57</v>
      </c>
      <c r="O31" s="40">
        <f>I31*0.21</f>
        <v>0</v>
      </c>
      <c r="P31">
        <v>3</v>
      </c>
    </row>
    <row r="32" ht="30">
      <c r="A32" s="35" t="s">
        <v>58</v>
      </c>
      <c r="B32" s="41"/>
      <c r="C32" s="42"/>
      <c r="D32" s="42"/>
      <c r="E32" s="37" t="s">
        <v>207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632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633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634</v>
      </c>
      <c r="F35" s="42"/>
      <c r="G35" s="42"/>
      <c r="H35" s="42"/>
      <c r="I35" s="42"/>
      <c r="J35" s="43"/>
    </row>
    <row r="36" ht="405">
      <c r="A36" s="35" t="s">
        <v>62</v>
      </c>
      <c r="B36" s="41"/>
      <c r="C36" s="42"/>
      <c r="D36" s="42"/>
      <c r="E36" s="37" t="s">
        <v>213</v>
      </c>
      <c r="F36" s="42"/>
      <c r="G36" s="42"/>
      <c r="H36" s="42"/>
      <c r="I36" s="42"/>
      <c r="J36" s="43"/>
    </row>
    <row r="37">
      <c r="A37" s="35" t="s">
        <v>52</v>
      </c>
      <c r="B37" s="35">
        <v>6</v>
      </c>
      <c r="C37" s="36" t="s">
        <v>205</v>
      </c>
      <c r="D37" s="35" t="s">
        <v>72</v>
      </c>
      <c r="E37" s="37" t="s">
        <v>206</v>
      </c>
      <c r="F37" s="38" t="s">
        <v>142</v>
      </c>
      <c r="G37" s="39">
        <v>83.920000000000002</v>
      </c>
      <c r="H37" s="39">
        <v>0</v>
      </c>
      <c r="I37" s="39">
        <f>ROUND(G37*H37,P4)</f>
        <v>0</v>
      </c>
      <c r="J37" s="38" t="s">
        <v>57</v>
      </c>
      <c r="O37" s="40">
        <f>I37*0.21</f>
        <v>0</v>
      </c>
      <c r="P37">
        <v>3</v>
      </c>
    </row>
    <row r="38" ht="30">
      <c r="A38" s="35" t="s">
        <v>58</v>
      </c>
      <c r="B38" s="41"/>
      <c r="C38" s="42"/>
      <c r="D38" s="42"/>
      <c r="E38" s="37" t="s">
        <v>635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636</v>
      </c>
      <c r="F39" s="42"/>
      <c r="G39" s="42"/>
      <c r="H39" s="42"/>
      <c r="I39" s="42"/>
      <c r="J39" s="43"/>
    </row>
    <row r="40" ht="405">
      <c r="A40" s="35" t="s">
        <v>62</v>
      </c>
      <c r="B40" s="41"/>
      <c r="C40" s="42"/>
      <c r="D40" s="42"/>
      <c r="E40" s="37" t="s">
        <v>213</v>
      </c>
      <c r="F40" s="42"/>
      <c r="G40" s="42"/>
      <c r="H40" s="42"/>
      <c r="I40" s="42"/>
      <c r="J40" s="43"/>
    </row>
    <row r="41">
      <c r="A41" s="35" t="s">
        <v>52</v>
      </c>
      <c r="B41" s="35">
        <v>7</v>
      </c>
      <c r="C41" s="36" t="s">
        <v>146</v>
      </c>
      <c r="D41" s="35" t="s">
        <v>72</v>
      </c>
      <c r="E41" s="37" t="s">
        <v>147</v>
      </c>
      <c r="F41" s="38" t="s">
        <v>142</v>
      </c>
      <c r="G41" s="39">
        <v>261.27999999999997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30">
      <c r="A42" s="35" t="s">
        <v>58</v>
      </c>
      <c r="B42" s="41"/>
      <c r="C42" s="42"/>
      <c r="D42" s="42"/>
      <c r="E42" s="37" t="s">
        <v>637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638</v>
      </c>
      <c r="F43" s="42"/>
      <c r="G43" s="42"/>
      <c r="H43" s="42"/>
      <c r="I43" s="42"/>
      <c r="J43" s="43"/>
    </row>
    <row r="44" ht="270">
      <c r="A44" s="35" t="s">
        <v>62</v>
      </c>
      <c r="B44" s="41"/>
      <c r="C44" s="42"/>
      <c r="D44" s="42"/>
      <c r="E44" s="37" t="s">
        <v>150</v>
      </c>
      <c r="F44" s="42"/>
      <c r="G44" s="42"/>
      <c r="H44" s="42"/>
      <c r="I44" s="42"/>
      <c r="J44" s="43"/>
    </row>
    <row r="45" ht="30">
      <c r="A45" s="35" t="s">
        <v>52</v>
      </c>
      <c r="B45" s="35">
        <v>8</v>
      </c>
      <c r="C45" s="36" t="s">
        <v>232</v>
      </c>
      <c r="D45" s="35" t="s">
        <v>54</v>
      </c>
      <c r="E45" s="37" t="s">
        <v>233</v>
      </c>
      <c r="F45" s="38" t="s">
        <v>142</v>
      </c>
      <c r="G45" s="39">
        <v>92.519999999999996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30">
      <c r="A46" s="35" t="s">
        <v>58</v>
      </c>
      <c r="B46" s="41"/>
      <c r="C46" s="42"/>
      <c r="D46" s="42"/>
      <c r="E46" s="37" t="s">
        <v>234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632</v>
      </c>
      <c r="F47" s="42"/>
      <c r="G47" s="42"/>
      <c r="H47" s="42"/>
      <c r="I47" s="42"/>
      <c r="J47" s="43"/>
    </row>
    <row r="48" ht="270">
      <c r="A48" s="35" t="s">
        <v>62</v>
      </c>
      <c r="B48" s="41"/>
      <c r="C48" s="42"/>
      <c r="D48" s="42"/>
      <c r="E48" s="37" t="s">
        <v>150</v>
      </c>
      <c r="F48" s="42"/>
      <c r="G48" s="42"/>
      <c r="H48" s="42"/>
      <c r="I48" s="42"/>
      <c r="J48" s="43"/>
    </row>
    <row r="49">
      <c r="A49" s="35" t="s">
        <v>52</v>
      </c>
      <c r="B49" s="35">
        <v>9</v>
      </c>
      <c r="C49" s="36" t="s">
        <v>236</v>
      </c>
      <c r="D49" s="35" t="s">
        <v>54</v>
      </c>
      <c r="E49" s="37" t="s">
        <v>237</v>
      </c>
      <c r="F49" s="38" t="s">
        <v>142</v>
      </c>
      <c r="G49" s="39">
        <v>14.9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30">
      <c r="A50" s="35" t="s">
        <v>58</v>
      </c>
      <c r="B50" s="41"/>
      <c r="C50" s="42"/>
      <c r="D50" s="42"/>
      <c r="E50" s="37" t="s">
        <v>238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639</v>
      </c>
      <c r="F51" s="42"/>
      <c r="G51" s="42"/>
      <c r="H51" s="42"/>
      <c r="I51" s="42"/>
      <c r="J51" s="43"/>
    </row>
    <row r="52" ht="345">
      <c r="A52" s="35" t="s">
        <v>62</v>
      </c>
      <c r="B52" s="41"/>
      <c r="C52" s="42"/>
      <c r="D52" s="42"/>
      <c r="E52" s="37" t="s">
        <v>240</v>
      </c>
      <c r="F52" s="42"/>
      <c r="G52" s="42"/>
      <c r="H52" s="42"/>
      <c r="I52" s="42"/>
      <c r="J52" s="43"/>
    </row>
    <row r="53">
      <c r="A53" s="35" t="s">
        <v>52</v>
      </c>
      <c r="B53" s="35">
        <v>10</v>
      </c>
      <c r="C53" s="36" t="s">
        <v>250</v>
      </c>
      <c r="D53" s="35" t="s">
        <v>54</v>
      </c>
      <c r="E53" s="37" t="s">
        <v>251</v>
      </c>
      <c r="F53" s="38" t="s">
        <v>116</v>
      </c>
      <c r="G53" s="39">
        <v>1603.9300000000001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>
      <c r="A54" s="35" t="s">
        <v>58</v>
      </c>
      <c r="B54" s="41"/>
      <c r="C54" s="42"/>
      <c r="D54" s="42"/>
      <c r="E54" s="37" t="s">
        <v>252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640</v>
      </c>
      <c r="F55" s="42"/>
      <c r="G55" s="42"/>
      <c r="H55" s="42"/>
      <c r="I55" s="42"/>
      <c r="J55" s="43"/>
    </row>
    <row r="56" ht="75">
      <c r="A56" s="35" t="s">
        <v>62</v>
      </c>
      <c r="B56" s="41"/>
      <c r="C56" s="42"/>
      <c r="D56" s="42"/>
      <c r="E56" s="37" t="s">
        <v>254</v>
      </c>
      <c r="F56" s="42"/>
      <c r="G56" s="42"/>
      <c r="H56" s="42"/>
      <c r="I56" s="42"/>
      <c r="J56" s="43"/>
    </row>
    <row r="57">
      <c r="A57" s="35" t="s">
        <v>52</v>
      </c>
      <c r="B57" s="35">
        <v>11</v>
      </c>
      <c r="C57" s="36" t="s">
        <v>255</v>
      </c>
      <c r="D57" s="35" t="s">
        <v>54</v>
      </c>
      <c r="E57" s="37" t="s">
        <v>256</v>
      </c>
      <c r="F57" s="38" t="s">
        <v>142</v>
      </c>
      <c r="G57" s="39">
        <v>79.040000000000006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30">
      <c r="A58" s="35" t="s">
        <v>58</v>
      </c>
      <c r="B58" s="41"/>
      <c r="C58" s="42"/>
      <c r="D58" s="42"/>
      <c r="E58" s="37" t="s">
        <v>641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642</v>
      </c>
      <c r="F59" s="42"/>
      <c r="G59" s="42"/>
      <c r="H59" s="42"/>
      <c r="I59" s="42"/>
      <c r="J59" s="43"/>
    </row>
    <row r="60" ht="75">
      <c r="A60" s="35" t="s">
        <v>62</v>
      </c>
      <c r="B60" s="41"/>
      <c r="C60" s="42"/>
      <c r="D60" s="42"/>
      <c r="E60" s="37" t="s">
        <v>259</v>
      </c>
      <c r="F60" s="42"/>
      <c r="G60" s="42"/>
      <c r="H60" s="42"/>
      <c r="I60" s="42"/>
      <c r="J60" s="43"/>
    </row>
    <row r="61">
      <c r="A61" s="35" t="s">
        <v>52</v>
      </c>
      <c r="B61" s="35">
        <v>12</v>
      </c>
      <c r="C61" s="36" t="s">
        <v>151</v>
      </c>
      <c r="D61" s="35" t="s">
        <v>54</v>
      </c>
      <c r="E61" s="37" t="s">
        <v>152</v>
      </c>
      <c r="F61" s="38" t="s">
        <v>142</v>
      </c>
      <c r="G61" s="39">
        <v>4.8799999999999999</v>
      </c>
      <c r="H61" s="39">
        <v>0</v>
      </c>
      <c r="I61" s="39">
        <f>ROUND(G61*H61,P4)</f>
        <v>0</v>
      </c>
      <c r="J61" s="38" t="s">
        <v>57</v>
      </c>
      <c r="O61" s="40">
        <f>I61*0.21</f>
        <v>0</v>
      </c>
      <c r="P61">
        <v>3</v>
      </c>
    </row>
    <row r="62" ht="30">
      <c r="A62" s="35" t="s">
        <v>58</v>
      </c>
      <c r="B62" s="41"/>
      <c r="C62" s="42"/>
      <c r="D62" s="42"/>
      <c r="E62" s="37" t="s">
        <v>643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644</v>
      </c>
      <c r="F63" s="42"/>
      <c r="G63" s="42"/>
      <c r="H63" s="42"/>
      <c r="I63" s="42"/>
      <c r="J63" s="43"/>
    </row>
    <row r="64" ht="45">
      <c r="A64" s="35" t="s">
        <v>62</v>
      </c>
      <c r="B64" s="41"/>
      <c r="C64" s="42"/>
      <c r="D64" s="42"/>
      <c r="E64" s="37" t="s">
        <v>155</v>
      </c>
      <c r="F64" s="42"/>
      <c r="G64" s="42"/>
      <c r="H64" s="42"/>
      <c r="I64" s="42"/>
      <c r="J64" s="43"/>
    </row>
    <row r="65">
      <c r="A65" s="29" t="s">
        <v>49</v>
      </c>
      <c r="B65" s="30"/>
      <c r="C65" s="31" t="s">
        <v>89</v>
      </c>
      <c r="D65" s="32"/>
      <c r="E65" s="29" t="s">
        <v>266</v>
      </c>
      <c r="F65" s="32"/>
      <c r="G65" s="32"/>
      <c r="H65" s="32"/>
      <c r="I65" s="33">
        <f>SUMIFS(I66:I81,A66:A81,"P")</f>
        <v>0</v>
      </c>
      <c r="J65" s="34"/>
    </row>
    <row r="66">
      <c r="A66" s="35" t="s">
        <v>52</v>
      </c>
      <c r="B66" s="35">
        <v>13</v>
      </c>
      <c r="C66" s="36" t="s">
        <v>286</v>
      </c>
      <c r="D66" s="35" t="s">
        <v>68</v>
      </c>
      <c r="E66" s="37" t="s">
        <v>287</v>
      </c>
      <c r="F66" s="38" t="s">
        <v>116</v>
      </c>
      <c r="G66" s="39">
        <v>967.97000000000003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45">
      <c r="A67" s="35" t="s">
        <v>58</v>
      </c>
      <c r="B67" s="41"/>
      <c r="C67" s="42"/>
      <c r="D67" s="42"/>
      <c r="E67" s="37" t="s">
        <v>288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645</v>
      </c>
      <c r="F68" s="42"/>
      <c r="G68" s="42"/>
      <c r="H68" s="42"/>
      <c r="I68" s="42"/>
      <c r="J68" s="43"/>
    </row>
    <row r="69" ht="105">
      <c r="A69" s="35" t="s">
        <v>62</v>
      </c>
      <c r="B69" s="41"/>
      <c r="C69" s="42"/>
      <c r="D69" s="42"/>
      <c r="E69" s="37" t="s">
        <v>290</v>
      </c>
      <c r="F69" s="42"/>
      <c r="G69" s="42"/>
      <c r="H69" s="42"/>
      <c r="I69" s="42"/>
      <c r="J69" s="43"/>
    </row>
    <row r="70">
      <c r="A70" s="35" t="s">
        <v>52</v>
      </c>
      <c r="B70" s="35">
        <v>14</v>
      </c>
      <c r="C70" s="36" t="s">
        <v>286</v>
      </c>
      <c r="D70" s="35" t="s">
        <v>72</v>
      </c>
      <c r="E70" s="37" t="s">
        <v>287</v>
      </c>
      <c r="F70" s="38" t="s">
        <v>116</v>
      </c>
      <c r="G70" s="39">
        <v>635.96000000000004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45">
      <c r="A71" s="35" t="s">
        <v>58</v>
      </c>
      <c r="B71" s="41"/>
      <c r="C71" s="42"/>
      <c r="D71" s="42"/>
      <c r="E71" s="37" t="s">
        <v>291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646</v>
      </c>
      <c r="F72" s="42"/>
      <c r="G72" s="42"/>
      <c r="H72" s="42"/>
      <c r="I72" s="42"/>
      <c r="J72" s="43"/>
    </row>
    <row r="73" ht="105">
      <c r="A73" s="35" t="s">
        <v>62</v>
      </c>
      <c r="B73" s="41"/>
      <c r="C73" s="42"/>
      <c r="D73" s="42"/>
      <c r="E73" s="37" t="s">
        <v>290</v>
      </c>
      <c r="F73" s="42"/>
      <c r="G73" s="42"/>
      <c r="H73" s="42"/>
      <c r="I73" s="42"/>
      <c r="J73" s="43"/>
    </row>
    <row r="74" ht="30">
      <c r="A74" s="35" t="s">
        <v>52</v>
      </c>
      <c r="B74" s="35">
        <v>15</v>
      </c>
      <c r="C74" s="36" t="s">
        <v>293</v>
      </c>
      <c r="D74" s="35" t="s">
        <v>68</v>
      </c>
      <c r="E74" s="37" t="s">
        <v>294</v>
      </c>
      <c r="F74" s="38" t="s">
        <v>116</v>
      </c>
      <c r="G74" s="39">
        <v>967.97000000000003</v>
      </c>
      <c r="H74" s="39">
        <v>0</v>
      </c>
      <c r="I74" s="39">
        <f>ROUND(G74*H74,P4)</f>
        <v>0</v>
      </c>
      <c r="J74" s="38" t="s">
        <v>57</v>
      </c>
      <c r="O74" s="40">
        <f>I74*0.21</f>
        <v>0</v>
      </c>
      <c r="P74">
        <v>3</v>
      </c>
    </row>
    <row r="75" ht="45">
      <c r="A75" s="35" t="s">
        <v>58</v>
      </c>
      <c r="B75" s="41"/>
      <c r="C75" s="42"/>
      <c r="D75" s="42"/>
      <c r="E75" s="37" t="s">
        <v>295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645</v>
      </c>
      <c r="F76" s="42"/>
      <c r="G76" s="42"/>
      <c r="H76" s="42"/>
      <c r="I76" s="42"/>
      <c r="J76" s="43"/>
    </row>
    <row r="77" ht="75">
      <c r="A77" s="35" t="s">
        <v>62</v>
      </c>
      <c r="B77" s="41"/>
      <c r="C77" s="42"/>
      <c r="D77" s="42"/>
      <c r="E77" s="37" t="s">
        <v>296</v>
      </c>
      <c r="F77" s="42"/>
      <c r="G77" s="42"/>
      <c r="H77" s="42"/>
      <c r="I77" s="42"/>
      <c r="J77" s="43"/>
    </row>
    <row r="78" ht="30">
      <c r="A78" s="35" t="s">
        <v>52</v>
      </c>
      <c r="B78" s="35">
        <v>16</v>
      </c>
      <c r="C78" s="36" t="s">
        <v>293</v>
      </c>
      <c r="D78" s="35" t="s">
        <v>72</v>
      </c>
      <c r="E78" s="37" t="s">
        <v>294</v>
      </c>
      <c r="F78" s="38" t="s">
        <v>116</v>
      </c>
      <c r="G78" s="39">
        <v>635.96000000000004</v>
      </c>
      <c r="H78" s="39">
        <v>0</v>
      </c>
      <c r="I78" s="39">
        <f>ROUND(G78*H78,P4)</f>
        <v>0</v>
      </c>
      <c r="J78" s="38" t="s">
        <v>57</v>
      </c>
      <c r="O78" s="40">
        <f>I78*0.21</f>
        <v>0</v>
      </c>
      <c r="P78">
        <v>3</v>
      </c>
    </row>
    <row r="79" ht="45">
      <c r="A79" s="35" t="s">
        <v>58</v>
      </c>
      <c r="B79" s="41"/>
      <c r="C79" s="42"/>
      <c r="D79" s="42"/>
      <c r="E79" s="37" t="s">
        <v>647</v>
      </c>
      <c r="F79" s="42"/>
      <c r="G79" s="42"/>
      <c r="H79" s="42"/>
      <c r="I79" s="42"/>
      <c r="J79" s="43"/>
    </row>
    <row r="80">
      <c r="A80" s="35" t="s">
        <v>60</v>
      </c>
      <c r="B80" s="41"/>
      <c r="C80" s="42"/>
      <c r="D80" s="42"/>
      <c r="E80" s="44" t="s">
        <v>646</v>
      </c>
      <c r="F80" s="42"/>
      <c r="G80" s="42"/>
      <c r="H80" s="42"/>
      <c r="I80" s="42"/>
      <c r="J80" s="43"/>
    </row>
    <row r="81" ht="75">
      <c r="A81" s="35" t="s">
        <v>62</v>
      </c>
      <c r="B81" s="41"/>
      <c r="C81" s="42"/>
      <c r="D81" s="42"/>
      <c r="E81" s="37" t="s">
        <v>296</v>
      </c>
      <c r="F81" s="42"/>
      <c r="G81" s="42"/>
      <c r="H81" s="42"/>
      <c r="I81" s="42"/>
      <c r="J81" s="43"/>
    </row>
    <row r="82">
      <c r="A82" s="29" t="s">
        <v>49</v>
      </c>
      <c r="B82" s="30"/>
      <c r="C82" s="31" t="s">
        <v>330</v>
      </c>
      <c r="D82" s="32"/>
      <c r="E82" s="29" t="s">
        <v>331</v>
      </c>
      <c r="F82" s="32"/>
      <c r="G82" s="32"/>
      <c r="H82" s="32"/>
      <c r="I82" s="33">
        <f>SUMIFS(I83:I86,A83:A86,"P")</f>
        <v>0</v>
      </c>
      <c r="J82" s="34"/>
    </row>
    <row r="83">
      <c r="A83" s="35" t="s">
        <v>52</v>
      </c>
      <c r="B83" s="35">
        <v>17</v>
      </c>
      <c r="C83" s="36" t="s">
        <v>648</v>
      </c>
      <c r="D83" s="35" t="s">
        <v>54</v>
      </c>
      <c r="E83" s="37" t="s">
        <v>649</v>
      </c>
      <c r="F83" s="38" t="s">
        <v>116</v>
      </c>
      <c r="G83" s="39">
        <v>26.940000000000001</v>
      </c>
      <c r="H83" s="39">
        <v>0</v>
      </c>
      <c r="I83" s="39">
        <f>ROUND(G83*H83,P4)</f>
        <v>0</v>
      </c>
      <c r="J83" s="38" t="s">
        <v>57</v>
      </c>
      <c r="O83" s="40">
        <f>I83*0.21</f>
        <v>0</v>
      </c>
      <c r="P83">
        <v>3</v>
      </c>
    </row>
    <row r="84" ht="45">
      <c r="A84" s="35" t="s">
        <v>58</v>
      </c>
      <c r="B84" s="41"/>
      <c r="C84" s="42"/>
      <c r="D84" s="42"/>
      <c r="E84" s="37" t="s">
        <v>650</v>
      </c>
      <c r="F84" s="42"/>
      <c r="G84" s="42"/>
      <c r="H84" s="42"/>
      <c r="I84" s="42"/>
      <c r="J84" s="43"/>
    </row>
    <row r="85">
      <c r="A85" s="35" t="s">
        <v>60</v>
      </c>
      <c r="B85" s="41"/>
      <c r="C85" s="42"/>
      <c r="D85" s="42"/>
      <c r="E85" s="44" t="s">
        <v>651</v>
      </c>
      <c r="F85" s="42"/>
      <c r="G85" s="42"/>
      <c r="H85" s="42"/>
      <c r="I85" s="42"/>
      <c r="J85" s="43"/>
    </row>
    <row r="86" ht="165">
      <c r="A86" s="35" t="s">
        <v>62</v>
      </c>
      <c r="B86" s="41"/>
      <c r="C86" s="42"/>
      <c r="D86" s="42"/>
      <c r="E86" s="37" t="s">
        <v>652</v>
      </c>
      <c r="F86" s="42"/>
      <c r="G86" s="42"/>
      <c r="H86" s="42"/>
      <c r="I86" s="42"/>
      <c r="J86" s="43"/>
    </row>
    <row r="87">
      <c r="A87" s="29" t="s">
        <v>49</v>
      </c>
      <c r="B87" s="30"/>
      <c r="C87" s="31" t="s">
        <v>404</v>
      </c>
      <c r="D87" s="32"/>
      <c r="E87" s="29" t="s">
        <v>405</v>
      </c>
      <c r="F87" s="32"/>
      <c r="G87" s="32"/>
      <c r="H87" s="32"/>
      <c r="I87" s="33">
        <f>SUMIFS(I88:I138,A88:A138,"P")</f>
        <v>0</v>
      </c>
      <c r="J87" s="34"/>
    </row>
    <row r="88">
      <c r="A88" s="35" t="s">
        <v>52</v>
      </c>
      <c r="B88" s="35">
        <v>18</v>
      </c>
      <c r="C88" s="36" t="s">
        <v>406</v>
      </c>
      <c r="D88" s="35"/>
      <c r="E88" s="37" t="s">
        <v>407</v>
      </c>
      <c r="F88" s="38" t="s">
        <v>142</v>
      </c>
      <c r="G88" s="39">
        <v>434.62</v>
      </c>
      <c r="H88" s="39">
        <v>0</v>
      </c>
      <c r="I88" s="39">
        <f>ROUND(G88*H88,P4)</f>
        <v>0</v>
      </c>
      <c r="J88" s="38" t="s">
        <v>57</v>
      </c>
      <c r="O88" s="40">
        <f>I88*0.21</f>
        <v>0</v>
      </c>
      <c r="P88">
        <v>3</v>
      </c>
    </row>
    <row r="89" ht="30">
      <c r="A89" s="35" t="s">
        <v>58</v>
      </c>
      <c r="B89" s="41"/>
      <c r="C89" s="42"/>
      <c r="D89" s="42"/>
      <c r="E89" s="37" t="s">
        <v>653</v>
      </c>
      <c r="F89" s="42"/>
      <c r="G89" s="42"/>
      <c r="H89" s="42"/>
      <c r="I89" s="42"/>
      <c r="J89" s="43"/>
    </row>
    <row r="90">
      <c r="A90" s="35" t="s">
        <v>60</v>
      </c>
      <c r="B90" s="41"/>
      <c r="C90" s="42"/>
      <c r="D90" s="42"/>
      <c r="E90" s="44" t="s">
        <v>654</v>
      </c>
      <c r="F90" s="42"/>
      <c r="G90" s="42"/>
      <c r="H90" s="42"/>
      <c r="I90" s="42"/>
      <c r="J90" s="43"/>
    </row>
    <row r="91">
      <c r="A91" s="35" t="s">
        <v>60</v>
      </c>
      <c r="B91" s="41"/>
      <c r="C91" s="42"/>
      <c r="D91" s="42"/>
      <c r="E91" s="44" t="s">
        <v>655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656</v>
      </c>
      <c r="F92" s="42"/>
      <c r="G92" s="42"/>
      <c r="H92" s="42"/>
      <c r="I92" s="42"/>
      <c r="J92" s="43"/>
    </row>
    <row r="93">
      <c r="A93" s="35" t="s">
        <v>60</v>
      </c>
      <c r="B93" s="41"/>
      <c r="C93" s="42"/>
      <c r="D93" s="42"/>
      <c r="E93" s="44" t="s">
        <v>657</v>
      </c>
      <c r="F93" s="42"/>
      <c r="G93" s="42"/>
      <c r="H93" s="42"/>
      <c r="I93" s="42"/>
      <c r="J93" s="43"/>
    </row>
    <row r="94">
      <c r="A94" s="35" t="s">
        <v>60</v>
      </c>
      <c r="B94" s="41"/>
      <c r="C94" s="42"/>
      <c r="D94" s="42"/>
      <c r="E94" s="44" t="s">
        <v>658</v>
      </c>
      <c r="F94" s="42"/>
      <c r="G94" s="42"/>
      <c r="H94" s="42"/>
      <c r="I94" s="42"/>
      <c r="J94" s="43"/>
    </row>
    <row r="95" ht="90">
      <c r="A95" s="35" t="s">
        <v>62</v>
      </c>
      <c r="B95" s="41"/>
      <c r="C95" s="42"/>
      <c r="D95" s="42"/>
      <c r="E95" s="37" t="s">
        <v>417</v>
      </c>
      <c r="F95" s="42"/>
      <c r="G95" s="42"/>
      <c r="H95" s="42"/>
      <c r="I95" s="42"/>
      <c r="J95" s="43"/>
    </row>
    <row r="96">
      <c r="A96" s="35" t="s">
        <v>52</v>
      </c>
      <c r="B96" s="35">
        <v>19</v>
      </c>
      <c r="C96" s="36" t="s">
        <v>426</v>
      </c>
      <c r="D96" s="35" t="s">
        <v>54</v>
      </c>
      <c r="E96" s="37" t="s">
        <v>427</v>
      </c>
      <c r="F96" s="38" t="s">
        <v>142</v>
      </c>
      <c r="G96" s="39">
        <v>2.3100000000000001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428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659</v>
      </c>
      <c r="F98" s="42"/>
      <c r="G98" s="42"/>
      <c r="H98" s="42"/>
      <c r="I98" s="42"/>
      <c r="J98" s="43"/>
    </row>
    <row r="99" ht="150">
      <c r="A99" s="35" t="s">
        <v>62</v>
      </c>
      <c r="B99" s="41"/>
      <c r="C99" s="42"/>
      <c r="D99" s="42"/>
      <c r="E99" s="37" t="s">
        <v>435</v>
      </c>
      <c r="F99" s="42"/>
      <c r="G99" s="42"/>
      <c r="H99" s="42"/>
      <c r="I99" s="42"/>
      <c r="J99" s="43"/>
    </row>
    <row r="100">
      <c r="A100" s="35" t="s">
        <v>52</v>
      </c>
      <c r="B100" s="35">
        <v>20</v>
      </c>
      <c r="C100" s="36" t="s">
        <v>436</v>
      </c>
      <c r="D100" s="35" t="s">
        <v>54</v>
      </c>
      <c r="E100" s="37" t="s">
        <v>437</v>
      </c>
      <c r="F100" s="38" t="s">
        <v>142</v>
      </c>
      <c r="G100" s="39">
        <v>34.649999999999999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30">
      <c r="A101" s="35" t="s">
        <v>58</v>
      </c>
      <c r="B101" s="41"/>
      <c r="C101" s="42"/>
      <c r="D101" s="42"/>
      <c r="E101" s="37" t="s">
        <v>438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660</v>
      </c>
      <c r="F102" s="42"/>
      <c r="G102" s="42"/>
      <c r="H102" s="42"/>
      <c r="I102" s="42"/>
      <c r="J102" s="43"/>
    </row>
    <row r="103" ht="120">
      <c r="A103" s="35" t="s">
        <v>62</v>
      </c>
      <c r="B103" s="41"/>
      <c r="C103" s="42"/>
      <c r="D103" s="42"/>
      <c r="E103" s="37" t="s">
        <v>446</v>
      </c>
      <c r="F103" s="42"/>
      <c r="G103" s="42"/>
      <c r="H103" s="42"/>
      <c r="I103" s="42"/>
      <c r="J103" s="43"/>
    </row>
    <row r="104">
      <c r="A104" s="35" t="s">
        <v>52</v>
      </c>
      <c r="B104" s="35">
        <v>21</v>
      </c>
      <c r="C104" s="36" t="s">
        <v>447</v>
      </c>
      <c r="D104" s="35" t="s">
        <v>54</v>
      </c>
      <c r="E104" s="37" t="s">
        <v>448</v>
      </c>
      <c r="F104" s="38" t="s">
        <v>116</v>
      </c>
      <c r="G104" s="39">
        <v>1321.73</v>
      </c>
      <c r="H104" s="39">
        <v>0</v>
      </c>
      <c r="I104" s="39">
        <f>ROUND(G104*H104,P4)</f>
        <v>0</v>
      </c>
      <c r="J104" s="38" t="s">
        <v>57</v>
      </c>
      <c r="O104" s="40">
        <f>I104*0.21</f>
        <v>0</v>
      </c>
      <c r="P104">
        <v>3</v>
      </c>
    </row>
    <row r="105" ht="30">
      <c r="A105" s="35" t="s">
        <v>58</v>
      </c>
      <c r="B105" s="41"/>
      <c r="C105" s="42"/>
      <c r="D105" s="42"/>
      <c r="E105" s="37" t="s">
        <v>449</v>
      </c>
      <c r="F105" s="42"/>
      <c r="G105" s="42"/>
      <c r="H105" s="42"/>
      <c r="I105" s="42"/>
      <c r="J105" s="43"/>
    </row>
    <row r="106">
      <c r="A106" s="35" t="s">
        <v>60</v>
      </c>
      <c r="B106" s="41"/>
      <c r="C106" s="42"/>
      <c r="D106" s="42"/>
      <c r="E106" s="44" t="s">
        <v>661</v>
      </c>
      <c r="F106" s="42"/>
      <c r="G106" s="42"/>
      <c r="H106" s="42"/>
      <c r="I106" s="42"/>
      <c r="J106" s="43"/>
    </row>
    <row r="107">
      <c r="A107" s="35" t="s">
        <v>60</v>
      </c>
      <c r="B107" s="41"/>
      <c r="C107" s="42"/>
      <c r="D107" s="42"/>
      <c r="E107" s="44" t="s">
        <v>662</v>
      </c>
      <c r="F107" s="42"/>
      <c r="G107" s="42"/>
      <c r="H107" s="42"/>
      <c r="I107" s="42"/>
      <c r="J107" s="43"/>
    </row>
    <row r="108">
      <c r="A108" s="35" t="s">
        <v>60</v>
      </c>
      <c r="B108" s="41"/>
      <c r="C108" s="42"/>
      <c r="D108" s="42"/>
      <c r="E108" s="44" t="s">
        <v>663</v>
      </c>
      <c r="F108" s="42"/>
      <c r="G108" s="42"/>
      <c r="H108" s="42"/>
      <c r="I108" s="42"/>
      <c r="J108" s="43"/>
    </row>
    <row r="109" ht="120">
      <c r="A109" s="35" t="s">
        <v>62</v>
      </c>
      <c r="B109" s="41"/>
      <c r="C109" s="42"/>
      <c r="D109" s="42"/>
      <c r="E109" s="37" t="s">
        <v>458</v>
      </c>
      <c r="F109" s="42"/>
      <c r="G109" s="42"/>
      <c r="H109" s="42"/>
      <c r="I109" s="42"/>
      <c r="J109" s="43"/>
    </row>
    <row r="110">
      <c r="A110" s="35" t="s">
        <v>52</v>
      </c>
      <c r="B110" s="35">
        <v>22</v>
      </c>
      <c r="C110" s="36" t="s">
        <v>459</v>
      </c>
      <c r="D110" s="35" t="s">
        <v>54</v>
      </c>
      <c r="E110" s="37" t="s">
        <v>460</v>
      </c>
      <c r="F110" s="38" t="s">
        <v>116</v>
      </c>
      <c r="G110" s="39">
        <v>1148.25</v>
      </c>
      <c r="H110" s="39">
        <v>0</v>
      </c>
      <c r="I110" s="39">
        <f>ROUND(G110*H110,P4)</f>
        <v>0</v>
      </c>
      <c r="J110" s="38" t="s">
        <v>57</v>
      </c>
      <c r="O110" s="40">
        <f>I110*0.21</f>
        <v>0</v>
      </c>
      <c r="P110">
        <v>3</v>
      </c>
    </row>
    <row r="111" ht="30">
      <c r="A111" s="35" t="s">
        <v>58</v>
      </c>
      <c r="B111" s="41"/>
      <c r="C111" s="42"/>
      <c r="D111" s="42"/>
      <c r="E111" s="37" t="s">
        <v>664</v>
      </c>
      <c r="F111" s="42"/>
      <c r="G111" s="42"/>
      <c r="H111" s="42"/>
      <c r="I111" s="42"/>
      <c r="J111" s="43"/>
    </row>
    <row r="112">
      <c r="A112" s="35" t="s">
        <v>60</v>
      </c>
      <c r="B112" s="41"/>
      <c r="C112" s="42"/>
      <c r="D112" s="42"/>
      <c r="E112" s="44" t="s">
        <v>665</v>
      </c>
      <c r="F112" s="42"/>
      <c r="G112" s="42"/>
      <c r="H112" s="42"/>
      <c r="I112" s="42"/>
      <c r="J112" s="43"/>
    </row>
    <row r="113" ht="120">
      <c r="A113" s="35" t="s">
        <v>62</v>
      </c>
      <c r="B113" s="41"/>
      <c r="C113" s="42"/>
      <c r="D113" s="42"/>
      <c r="E113" s="37" t="s">
        <v>458</v>
      </c>
      <c r="F113" s="42"/>
      <c r="G113" s="42"/>
      <c r="H113" s="42"/>
      <c r="I113" s="42"/>
      <c r="J113" s="43"/>
    </row>
    <row r="114">
      <c r="A114" s="35" t="s">
        <v>52</v>
      </c>
      <c r="B114" s="35">
        <v>23</v>
      </c>
      <c r="C114" s="36" t="s">
        <v>465</v>
      </c>
      <c r="D114" s="35" t="s">
        <v>54</v>
      </c>
      <c r="E114" s="37" t="s">
        <v>466</v>
      </c>
      <c r="F114" s="38" t="s">
        <v>116</v>
      </c>
      <c r="G114" s="39">
        <v>1083.5</v>
      </c>
      <c r="H114" s="39">
        <v>0</v>
      </c>
      <c r="I114" s="39">
        <f>ROUND(G114*H114,P4)</f>
        <v>0</v>
      </c>
      <c r="J114" s="38" t="s">
        <v>57</v>
      </c>
      <c r="O114" s="40">
        <f>I114*0.21</f>
        <v>0</v>
      </c>
      <c r="P114">
        <v>3</v>
      </c>
    </row>
    <row r="115" ht="30">
      <c r="A115" s="35" t="s">
        <v>58</v>
      </c>
      <c r="B115" s="41"/>
      <c r="C115" s="42"/>
      <c r="D115" s="42"/>
      <c r="E115" s="37" t="s">
        <v>467</v>
      </c>
      <c r="F115" s="42"/>
      <c r="G115" s="42"/>
      <c r="H115" s="42"/>
      <c r="I115" s="42"/>
      <c r="J115" s="43"/>
    </row>
    <row r="116">
      <c r="A116" s="35" t="s">
        <v>60</v>
      </c>
      <c r="B116" s="41"/>
      <c r="C116" s="42"/>
      <c r="D116" s="42"/>
      <c r="E116" s="44" t="s">
        <v>666</v>
      </c>
      <c r="F116" s="42"/>
      <c r="G116" s="42"/>
      <c r="H116" s="42"/>
      <c r="I116" s="42"/>
      <c r="J116" s="43"/>
    </row>
    <row r="117" ht="120">
      <c r="A117" s="35" t="s">
        <v>62</v>
      </c>
      <c r="B117" s="41"/>
      <c r="C117" s="42"/>
      <c r="D117" s="42"/>
      <c r="E117" s="37" t="s">
        <v>458</v>
      </c>
      <c r="F117" s="42"/>
      <c r="G117" s="42"/>
      <c r="H117" s="42"/>
      <c r="I117" s="42"/>
      <c r="J117" s="43"/>
    </row>
    <row r="118">
      <c r="A118" s="35" t="s">
        <v>52</v>
      </c>
      <c r="B118" s="35">
        <v>24</v>
      </c>
      <c r="C118" s="36" t="s">
        <v>471</v>
      </c>
      <c r="D118" s="35" t="s">
        <v>54</v>
      </c>
      <c r="E118" s="37" t="s">
        <v>472</v>
      </c>
      <c r="F118" s="38" t="s">
        <v>142</v>
      </c>
      <c r="G118" s="39">
        <v>40.670000000000002</v>
      </c>
      <c r="H118" s="39">
        <v>0</v>
      </c>
      <c r="I118" s="39">
        <f>ROUND(G118*H118,P4)</f>
        <v>0</v>
      </c>
      <c r="J118" s="38" t="s">
        <v>57</v>
      </c>
      <c r="O118" s="40">
        <f>I118*0.21</f>
        <v>0</v>
      </c>
      <c r="P118">
        <v>3</v>
      </c>
    </row>
    <row r="119" ht="75">
      <c r="A119" s="35" t="s">
        <v>58</v>
      </c>
      <c r="B119" s="41"/>
      <c r="C119" s="42"/>
      <c r="D119" s="42"/>
      <c r="E119" s="37" t="s">
        <v>473</v>
      </c>
      <c r="F119" s="42"/>
      <c r="G119" s="42"/>
      <c r="H119" s="42"/>
      <c r="I119" s="42"/>
      <c r="J119" s="43"/>
    </row>
    <row r="120">
      <c r="A120" s="35" t="s">
        <v>60</v>
      </c>
      <c r="B120" s="41"/>
      <c r="C120" s="42"/>
      <c r="D120" s="42"/>
      <c r="E120" s="44" t="s">
        <v>667</v>
      </c>
      <c r="F120" s="42"/>
      <c r="G120" s="42"/>
      <c r="H120" s="42"/>
      <c r="I120" s="42"/>
      <c r="J120" s="43"/>
    </row>
    <row r="121">
      <c r="A121" s="35" t="s">
        <v>60</v>
      </c>
      <c r="B121" s="41"/>
      <c r="C121" s="42"/>
      <c r="D121" s="42"/>
      <c r="E121" s="44" t="s">
        <v>668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669</v>
      </c>
      <c r="F122" s="42"/>
      <c r="G122" s="42"/>
      <c r="H122" s="42"/>
      <c r="I122" s="42"/>
      <c r="J122" s="43"/>
    </row>
    <row r="123" ht="195">
      <c r="A123" s="35" t="s">
        <v>62</v>
      </c>
      <c r="B123" s="41"/>
      <c r="C123" s="42"/>
      <c r="D123" s="42"/>
      <c r="E123" s="37" t="s">
        <v>484</v>
      </c>
      <c r="F123" s="42"/>
      <c r="G123" s="42"/>
      <c r="H123" s="42"/>
      <c r="I123" s="42"/>
      <c r="J123" s="43"/>
    </row>
    <row r="124">
      <c r="A124" s="35" t="s">
        <v>52</v>
      </c>
      <c r="B124" s="35">
        <v>25</v>
      </c>
      <c r="C124" s="36" t="s">
        <v>485</v>
      </c>
      <c r="D124" s="35" t="s">
        <v>54</v>
      </c>
      <c r="E124" s="37" t="s">
        <v>486</v>
      </c>
      <c r="F124" s="38" t="s">
        <v>142</v>
      </c>
      <c r="G124" s="39">
        <v>65.010000000000005</v>
      </c>
      <c r="H124" s="39">
        <v>0</v>
      </c>
      <c r="I124" s="39">
        <f>ROUND(G124*H124,P4)</f>
        <v>0</v>
      </c>
      <c r="J124" s="38" t="s">
        <v>57</v>
      </c>
      <c r="O124" s="40">
        <f>I124*0.21</f>
        <v>0</v>
      </c>
      <c r="P124">
        <v>3</v>
      </c>
    </row>
    <row r="125" ht="75">
      <c r="A125" s="35" t="s">
        <v>58</v>
      </c>
      <c r="B125" s="41"/>
      <c r="C125" s="42"/>
      <c r="D125" s="42"/>
      <c r="E125" s="37" t="s">
        <v>670</v>
      </c>
      <c r="F125" s="42"/>
      <c r="G125" s="42"/>
      <c r="H125" s="42"/>
      <c r="I125" s="42"/>
      <c r="J125" s="43"/>
    </row>
    <row r="126">
      <c r="A126" s="35" t="s">
        <v>60</v>
      </c>
      <c r="B126" s="41"/>
      <c r="C126" s="42"/>
      <c r="D126" s="42"/>
      <c r="E126" s="44" t="s">
        <v>671</v>
      </c>
      <c r="F126" s="42"/>
      <c r="G126" s="42"/>
      <c r="H126" s="42"/>
      <c r="I126" s="42"/>
      <c r="J126" s="43"/>
    </row>
    <row r="127" ht="195">
      <c r="A127" s="35" t="s">
        <v>62</v>
      </c>
      <c r="B127" s="41"/>
      <c r="C127" s="42"/>
      <c r="D127" s="42"/>
      <c r="E127" s="37" t="s">
        <v>484</v>
      </c>
      <c r="F127" s="42"/>
      <c r="G127" s="42"/>
      <c r="H127" s="42"/>
      <c r="I127" s="42"/>
      <c r="J127" s="43"/>
    </row>
    <row r="128">
      <c r="A128" s="35" t="s">
        <v>52</v>
      </c>
      <c r="B128" s="35">
        <v>26</v>
      </c>
      <c r="C128" s="36" t="s">
        <v>493</v>
      </c>
      <c r="D128" s="35" t="s">
        <v>54</v>
      </c>
      <c r="E128" s="37" t="s">
        <v>494</v>
      </c>
      <c r="F128" s="38" t="s">
        <v>142</v>
      </c>
      <c r="G128" s="39">
        <v>91.859999999999999</v>
      </c>
      <c r="H128" s="39">
        <v>0</v>
      </c>
      <c r="I128" s="39">
        <f>ROUND(G128*H128,P4)</f>
        <v>0</v>
      </c>
      <c r="J128" s="38" t="s">
        <v>57</v>
      </c>
      <c r="O128" s="40">
        <f>I128*0.21</f>
        <v>0</v>
      </c>
      <c r="P128">
        <v>3</v>
      </c>
    </row>
    <row r="129" ht="75">
      <c r="A129" s="35" t="s">
        <v>58</v>
      </c>
      <c r="B129" s="41"/>
      <c r="C129" s="42"/>
      <c r="D129" s="42"/>
      <c r="E129" s="37" t="s">
        <v>672</v>
      </c>
      <c r="F129" s="42"/>
      <c r="G129" s="42"/>
      <c r="H129" s="42"/>
      <c r="I129" s="42"/>
      <c r="J129" s="43"/>
    </row>
    <row r="130">
      <c r="A130" s="35" t="s">
        <v>60</v>
      </c>
      <c r="B130" s="41"/>
      <c r="C130" s="42"/>
      <c r="D130" s="42"/>
      <c r="E130" s="44" t="s">
        <v>673</v>
      </c>
      <c r="F130" s="42"/>
      <c r="G130" s="42"/>
      <c r="H130" s="42"/>
      <c r="I130" s="42"/>
      <c r="J130" s="43"/>
    </row>
    <row r="131" ht="195">
      <c r="A131" s="35" t="s">
        <v>62</v>
      </c>
      <c r="B131" s="41"/>
      <c r="C131" s="42"/>
      <c r="D131" s="42"/>
      <c r="E131" s="37" t="s">
        <v>484</v>
      </c>
      <c r="F131" s="42"/>
      <c r="G131" s="42"/>
      <c r="H131" s="42"/>
      <c r="I131" s="42"/>
      <c r="J131" s="43"/>
    </row>
    <row r="132">
      <c r="A132" s="35" t="s">
        <v>52</v>
      </c>
      <c r="B132" s="35">
        <v>27</v>
      </c>
      <c r="C132" s="36" t="s">
        <v>506</v>
      </c>
      <c r="D132" s="35" t="s">
        <v>54</v>
      </c>
      <c r="E132" s="37" t="s">
        <v>507</v>
      </c>
      <c r="F132" s="38" t="s">
        <v>181</v>
      </c>
      <c r="G132" s="39">
        <v>55.229999999999997</v>
      </c>
      <c r="H132" s="39">
        <v>0</v>
      </c>
      <c r="I132" s="39">
        <f>ROUND(G132*H132,P4)</f>
        <v>0</v>
      </c>
      <c r="J132" s="38" t="s">
        <v>57</v>
      </c>
      <c r="O132" s="40">
        <f>I132*0.21</f>
        <v>0</v>
      </c>
      <c r="P132">
        <v>3</v>
      </c>
    </row>
    <row r="133" ht="30">
      <c r="A133" s="35" t="s">
        <v>58</v>
      </c>
      <c r="B133" s="41"/>
      <c r="C133" s="42"/>
      <c r="D133" s="42"/>
      <c r="E133" s="37" t="s">
        <v>508</v>
      </c>
      <c r="F133" s="42"/>
      <c r="G133" s="42"/>
      <c r="H133" s="42"/>
      <c r="I133" s="42"/>
      <c r="J133" s="43"/>
    </row>
    <row r="134">
      <c r="A134" s="35" t="s">
        <v>60</v>
      </c>
      <c r="B134" s="41"/>
      <c r="C134" s="42"/>
      <c r="D134" s="42"/>
      <c r="E134" s="44" t="s">
        <v>625</v>
      </c>
      <c r="F134" s="42"/>
      <c r="G134" s="42"/>
      <c r="H134" s="42"/>
      <c r="I134" s="42"/>
      <c r="J134" s="43"/>
    </row>
    <row r="135">
      <c r="A135" s="35" t="s">
        <v>60</v>
      </c>
      <c r="B135" s="41"/>
      <c r="C135" s="42"/>
      <c r="D135" s="42"/>
      <c r="E135" s="44" t="s">
        <v>626</v>
      </c>
      <c r="F135" s="42"/>
      <c r="G135" s="42"/>
      <c r="H135" s="42"/>
      <c r="I135" s="42"/>
      <c r="J135" s="43"/>
    </row>
    <row r="136">
      <c r="A136" s="35" t="s">
        <v>60</v>
      </c>
      <c r="B136" s="41"/>
      <c r="C136" s="42"/>
      <c r="D136" s="42"/>
      <c r="E136" s="44" t="s">
        <v>627</v>
      </c>
      <c r="F136" s="42"/>
      <c r="G136" s="42"/>
      <c r="H136" s="42"/>
      <c r="I136" s="42"/>
      <c r="J136" s="43"/>
    </row>
    <row r="137">
      <c r="A137" s="35" t="s">
        <v>60</v>
      </c>
      <c r="B137" s="41"/>
      <c r="C137" s="42"/>
      <c r="D137" s="42"/>
      <c r="E137" s="44" t="s">
        <v>628</v>
      </c>
      <c r="F137" s="42"/>
      <c r="G137" s="42"/>
      <c r="H137" s="42"/>
      <c r="I137" s="42"/>
      <c r="J137" s="43"/>
    </row>
    <row r="138" ht="75">
      <c r="A138" s="35" t="s">
        <v>62</v>
      </c>
      <c r="B138" s="41"/>
      <c r="C138" s="42"/>
      <c r="D138" s="42"/>
      <c r="E138" s="37" t="s">
        <v>509</v>
      </c>
      <c r="F138" s="42"/>
      <c r="G138" s="42"/>
      <c r="H138" s="42"/>
      <c r="I138" s="42"/>
      <c r="J138" s="43"/>
    </row>
    <row r="139">
      <c r="A139" s="29" t="s">
        <v>49</v>
      </c>
      <c r="B139" s="30"/>
      <c r="C139" s="31" t="s">
        <v>558</v>
      </c>
      <c r="D139" s="32"/>
      <c r="E139" s="29" t="s">
        <v>559</v>
      </c>
      <c r="F139" s="32"/>
      <c r="G139" s="32"/>
      <c r="H139" s="32"/>
      <c r="I139" s="33">
        <f>SUMIFS(I140:I143,A140:A143,"P")</f>
        <v>0</v>
      </c>
      <c r="J139" s="34"/>
    </row>
    <row r="140" ht="30">
      <c r="A140" s="35" t="s">
        <v>52</v>
      </c>
      <c r="B140" s="35">
        <v>28</v>
      </c>
      <c r="C140" s="36" t="s">
        <v>560</v>
      </c>
      <c r="D140" s="35" t="s">
        <v>54</v>
      </c>
      <c r="E140" s="37" t="s">
        <v>561</v>
      </c>
      <c r="F140" s="38" t="s">
        <v>181</v>
      </c>
      <c r="G140" s="39">
        <v>27.399999999999999</v>
      </c>
      <c r="H140" s="39">
        <v>0</v>
      </c>
      <c r="I140" s="39">
        <f>ROUND(G140*H140,P4)</f>
        <v>0</v>
      </c>
      <c r="J140" s="38" t="s">
        <v>57</v>
      </c>
      <c r="O140" s="40">
        <f>I140*0.21</f>
        <v>0</v>
      </c>
      <c r="P140">
        <v>3</v>
      </c>
    </row>
    <row r="141" ht="30">
      <c r="A141" s="35" t="s">
        <v>58</v>
      </c>
      <c r="B141" s="41"/>
      <c r="C141" s="42"/>
      <c r="D141" s="42"/>
      <c r="E141" s="37" t="s">
        <v>674</v>
      </c>
      <c r="F141" s="42"/>
      <c r="G141" s="42"/>
      <c r="H141" s="42"/>
      <c r="I141" s="42"/>
      <c r="J141" s="43"/>
    </row>
    <row r="142">
      <c r="A142" s="35" t="s">
        <v>60</v>
      </c>
      <c r="B142" s="41"/>
      <c r="C142" s="42"/>
      <c r="D142" s="42"/>
      <c r="E142" s="44" t="s">
        <v>675</v>
      </c>
      <c r="F142" s="42"/>
      <c r="G142" s="42"/>
      <c r="H142" s="42"/>
      <c r="I142" s="42"/>
      <c r="J142" s="43"/>
    </row>
    <row r="143" ht="225">
      <c r="A143" s="35" t="s">
        <v>62</v>
      </c>
      <c r="B143" s="46"/>
      <c r="C143" s="47"/>
      <c r="D143" s="47"/>
      <c r="E143" s="37" t="s">
        <v>566</v>
      </c>
      <c r="F143" s="47"/>
      <c r="G143" s="47"/>
      <c r="H143" s="47"/>
      <c r="I143" s="47"/>
      <c r="J14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19</v>
      </c>
      <c r="I3" s="23">
        <f>SUMIFS(I8:I176,A8:A176,"SD")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508.54000000000002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676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112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85</v>
      </c>
      <c r="D13" s="32"/>
      <c r="E13" s="29" t="s">
        <v>113</v>
      </c>
      <c r="F13" s="32"/>
      <c r="G13" s="32"/>
      <c r="H13" s="32"/>
      <c r="I13" s="33">
        <f>SUMIFS(I14:I73,A14:A73,"P")</f>
        <v>0</v>
      </c>
      <c r="J13" s="34"/>
    </row>
    <row r="14">
      <c r="A14" s="35" t="s">
        <v>52</v>
      </c>
      <c r="B14" s="35">
        <v>2</v>
      </c>
      <c r="C14" s="36" t="s">
        <v>179</v>
      </c>
      <c r="D14" s="35" t="s">
        <v>54</v>
      </c>
      <c r="E14" s="37" t="s">
        <v>180</v>
      </c>
      <c r="F14" s="38" t="s">
        <v>181</v>
      </c>
      <c r="G14" s="39">
        <v>42.979999999999997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60">
      <c r="A15" s="35" t="s">
        <v>58</v>
      </c>
      <c r="B15" s="41"/>
      <c r="C15" s="42"/>
      <c r="D15" s="42"/>
      <c r="E15" s="37" t="s">
        <v>182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677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678</v>
      </c>
      <c r="F17" s="42"/>
      <c r="G17" s="42"/>
      <c r="H17" s="42"/>
      <c r="I17" s="42"/>
      <c r="J17" s="43"/>
    </row>
    <row r="18">
      <c r="A18" s="35" t="s">
        <v>60</v>
      </c>
      <c r="B18" s="41"/>
      <c r="C18" s="42"/>
      <c r="D18" s="42"/>
      <c r="E18" s="44" t="s">
        <v>679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680</v>
      </c>
      <c r="F19" s="42"/>
      <c r="G19" s="42"/>
      <c r="H19" s="42"/>
      <c r="I19" s="42"/>
      <c r="J19" s="43"/>
    </row>
    <row r="20" ht="75">
      <c r="A20" s="35" t="s">
        <v>62</v>
      </c>
      <c r="B20" s="41"/>
      <c r="C20" s="42"/>
      <c r="D20" s="42"/>
      <c r="E20" s="37" t="s">
        <v>189</v>
      </c>
      <c r="F20" s="42"/>
      <c r="G20" s="42"/>
      <c r="H20" s="42"/>
      <c r="I20" s="42"/>
      <c r="J20" s="43"/>
    </row>
    <row r="21">
      <c r="A21" s="35" t="s">
        <v>52</v>
      </c>
      <c r="B21" s="35">
        <v>3</v>
      </c>
      <c r="C21" s="36" t="s">
        <v>190</v>
      </c>
      <c r="D21" s="35" t="s">
        <v>68</v>
      </c>
      <c r="E21" s="37" t="s">
        <v>191</v>
      </c>
      <c r="F21" s="38" t="s">
        <v>142</v>
      </c>
      <c r="G21" s="39">
        <v>478.88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 ht="45">
      <c r="A22" s="35" t="s">
        <v>58</v>
      </c>
      <c r="B22" s="41"/>
      <c r="C22" s="42"/>
      <c r="D22" s="42"/>
      <c r="E22" s="37" t="s">
        <v>192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681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682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683</v>
      </c>
      <c r="F25" s="42"/>
      <c r="G25" s="42"/>
      <c r="H25" s="42"/>
      <c r="I25" s="42"/>
      <c r="J25" s="43"/>
    </row>
    <row r="26" ht="409.5">
      <c r="A26" s="35" t="s">
        <v>62</v>
      </c>
      <c r="B26" s="41"/>
      <c r="C26" s="42"/>
      <c r="D26" s="42"/>
      <c r="E26" s="37" t="s">
        <v>199</v>
      </c>
      <c r="F26" s="42"/>
      <c r="G26" s="42"/>
      <c r="H26" s="42"/>
      <c r="I26" s="42"/>
      <c r="J26" s="43"/>
    </row>
    <row r="27">
      <c r="A27" s="35" t="s">
        <v>52</v>
      </c>
      <c r="B27" s="35">
        <v>4</v>
      </c>
      <c r="C27" s="36" t="s">
        <v>190</v>
      </c>
      <c r="D27" s="35" t="s">
        <v>202</v>
      </c>
      <c r="E27" s="37" t="s">
        <v>191</v>
      </c>
      <c r="F27" s="38" t="s">
        <v>142</v>
      </c>
      <c r="G27" s="39">
        <v>48.770000000000003</v>
      </c>
      <c r="H27" s="39">
        <v>0</v>
      </c>
      <c r="I27" s="39">
        <f>ROUND(G27*H27,P4)</f>
        <v>0</v>
      </c>
      <c r="J27" s="38" t="s">
        <v>57</v>
      </c>
      <c r="O27" s="40">
        <f>I27*0.21</f>
        <v>0</v>
      </c>
      <c r="P27">
        <v>3</v>
      </c>
    </row>
    <row r="28" ht="30">
      <c r="A28" s="35" t="s">
        <v>58</v>
      </c>
      <c r="B28" s="41"/>
      <c r="C28" s="42"/>
      <c r="D28" s="42"/>
      <c r="E28" s="37" t="s">
        <v>203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684</v>
      </c>
      <c r="F29" s="42"/>
      <c r="G29" s="42"/>
      <c r="H29" s="42"/>
      <c r="I29" s="42"/>
      <c r="J29" s="43"/>
    </row>
    <row r="30" ht="409.5">
      <c r="A30" s="35" t="s">
        <v>62</v>
      </c>
      <c r="B30" s="41"/>
      <c r="C30" s="42"/>
      <c r="D30" s="42"/>
      <c r="E30" s="37" t="s">
        <v>199</v>
      </c>
      <c r="F30" s="42"/>
      <c r="G30" s="42"/>
      <c r="H30" s="42"/>
      <c r="I30" s="42"/>
      <c r="J30" s="43"/>
    </row>
    <row r="31">
      <c r="A31" s="35" t="s">
        <v>52</v>
      </c>
      <c r="B31" s="35">
        <v>5</v>
      </c>
      <c r="C31" s="36" t="s">
        <v>205</v>
      </c>
      <c r="D31" s="35" t="s">
        <v>68</v>
      </c>
      <c r="E31" s="37" t="s">
        <v>206</v>
      </c>
      <c r="F31" s="38" t="s">
        <v>142</v>
      </c>
      <c r="G31" s="39">
        <v>273.38</v>
      </c>
      <c r="H31" s="39">
        <v>0</v>
      </c>
      <c r="I31" s="39">
        <f>ROUND(G31*H31,P4)</f>
        <v>0</v>
      </c>
      <c r="J31" s="38" t="s">
        <v>57</v>
      </c>
      <c r="O31" s="40">
        <f>I31*0.21</f>
        <v>0</v>
      </c>
      <c r="P31">
        <v>3</v>
      </c>
    </row>
    <row r="32" ht="30">
      <c r="A32" s="35" t="s">
        <v>58</v>
      </c>
      <c r="B32" s="41"/>
      <c r="C32" s="42"/>
      <c r="D32" s="42"/>
      <c r="E32" s="37" t="s">
        <v>207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685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686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687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688</v>
      </c>
      <c r="F36" s="42"/>
      <c r="G36" s="42"/>
      <c r="H36" s="42"/>
      <c r="I36" s="42"/>
      <c r="J36" s="43"/>
    </row>
    <row r="37" ht="405">
      <c r="A37" s="35" t="s">
        <v>62</v>
      </c>
      <c r="B37" s="41"/>
      <c r="C37" s="42"/>
      <c r="D37" s="42"/>
      <c r="E37" s="37" t="s">
        <v>213</v>
      </c>
      <c r="F37" s="42"/>
      <c r="G37" s="42"/>
      <c r="H37" s="42"/>
      <c r="I37" s="42"/>
      <c r="J37" s="43"/>
    </row>
    <row r="38">
      <c r="A38" s="35" t="s">
        <v>52</v>
      </c>
      <c r="B38" s="35">
        <v>6</v>
      </c>
      <c r="C38" s="36" t="s">
        <v>205</v>
      </c>
      <c r="D38" s="35" t="s">
        <v>72</v>
      </c>
      <c r="E38" s="37" t="s">
        <v>206</v>
      </c>
      <c r="F38" s="38" t="s">
        <v>142</v>
      </c>
      <c r="G38" s="39">
        <v>134.40000000000001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635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689</v>
      </c>
      <c r="F40" s="42"/>
      <c r="G40" s="42"/>
      <c r="H40" s="42"/>
      <c r="I40" s="42"/>
      <c r="J40" s="43"/>
    </row>
    <row r="41" ht="405">
      <c r="A41" s="35" t="s">
        <v>62</v>
      </c>
      <c r="B41" s="41"/>
      <c r="C41" s="42"/>
      <c r="D41" s="42"/>
      <c r="E41" s="37" t="s">
        <v>213</v>
      </c>
      <c r="F41" s="42"/>
      <c r="G41" s="42"/>
      <c r="H41" s="42"/>
      <c r="I41" s="42"/>
      <c r="J41" s="43"/>
    </row>
    <row r="42">
      <c r="A42" s="35" t="s">
        <v>52</v>
      </c>
      <c r="B42" s="35">
        <v>7</v>
      </c>
      <c r="C42" s="36" t="s">
        <v>223</v>
      </c>
      <c r="D42" s="35" t="s">
        <v>54</v>
      </c>
      <c r="E42" s="37" t="s">
        <v>224</v>
      </c>
      <c r="F42" s="38" t="s">
        <v>142</v>
      </c>
      <c r="G42" s="39">
        <v>126.40000000000001</v>
      </c>
      <c r="H42" s="39">
        <v>0</v>
      </c>
      <c r="I42" s="39">
        <f>ROUND(G42*H42,P4)</f>
        <v>0</v>
      </c>
      <c r="J42" s="38" t="s">
        <v>57</v>
      </c>
      <c r="O42" s="40">
        <f>I42*0.21</f>
        <v>0</v>
      </c>
      <c r="P42">
        <v>3</v>
      </c>
    </row>
    <row r="43" ht="30">
      <c r="A43" s="35" t="s">
        <v>58</v>
      </c>
      <c r="B43" s="41"/>
      <c r="C43" s="42"/>
      <c r="D43" s="42"/>
      <c r="E43" s="37" t="s">
        <v>225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690</v>
      </c>
      <c r="F44" s="42"/>
      <c r="G44" s="42"/>
      <c r="H44" s="42"/>
      <c r="I44" s="42"/>
      <c r="J44" s="43"/>
    </row>
    <row r="45" ht="375">
      <c r="A45" s="35" t="s">
        <v>62</v>
      </c>
      <c r="B45" s="41"/>
      <c r="C45" s="42"/>
      <c r="D45" s="42"/>
      <c r="E45" s="37" t="s">
        <v>222</v>
      </c>
      <c r="F45" s="42"/>
      <c r="G45" s="42"/>
      <c r="H45" s="42"/>
      <c r="I45" s="42"/>
      <c r="J45" s="43"/>
    </row>
    <row r="46">
      <c r="A46" s="35" t="s">
        <v>52</v>
      </c>
      <c r="B46" s="35">
        <v>8</v>
      </c>
      <c r="C46" s="36" t="s">
        <v>146</v>
      </c>
      <c r="D46" s="35" t="s">
        <v>68</v>
      </c>
      <c r="E46" s="37" t="s">
        <v>147</v>
      </c>
      <c r="F46" s="38" t="s">
        <v>142</v>
      </c>
      <c r="G46" s="39">
        <v>273.38</v>
      </c>
      <c r="H46" s="39">
        <v>0</v>
      </c>
      <c r="I46" s="39">
        <f>ROUND(G46*H46,P4)</f>
        <v>0</v>
      </c>
      <c r="J46" s="38" t="s">
        <v>57</v>
      </c>
      <c r="O46" s="40">
        <f>I46*0.21</f>
        <v>0</v>
      </c>
      <c r="P46">
        <v>3</v>
      </c>
    </row>
    <row r="47" ht="30">
      <c r="A47" s="35" t="s">
        <v>58</v>
      </c>
      <c r="B47" s="41"/>
      <c r="C47" s="42"/>
      <c r="D47" s="42"/>
      <c r="E47" s="37" t="s">
        <v>226</v>
      </c>
      <c r="F47" s="42"/>
      <c r="G47" s="42"/>
      <c r="H47" s="42"/>
      <c r="I47" s="42"/>
      <c r="J47" s="43"/>
    </row>
    <row r="48">
      <c r="A48" s="35" t="s">
        <v>60</v>
      </c>
      <c r="B48" s="41"/>
      <c r="C48" s="42"/>
      <c r="D48" s="42"/>
      <c r="E48" s="44" t="s">
        <v>691</v>
      </c>
      <c r="F48" s="42"/>
      <c r="G48" s="42"/>
      <c r="H48" s="42"/>
      <c r="I48" s="42"/>
      <c r="J48" s="43"/>
    </row>
    <row r="49" ht="270">
      <c r="A49" s="35" t="s">
        <v>62</v>
      </c>
      <c r="B49" s="41"/>
      <c r="C49" s="42"/>
      <c r="D49" s="42"/>
      <c r="E49" s="37" t="s">
        <v>150</v>
      </c>
      <c r="F49" s="42"/>
      <c r="G49" s="42"/>
      <c r="H49" s="42"/>
      <c r="I49" s="42"/>
      <c r="J49" s="43"/>
    </row>
    <row r="50">
      <c r="A50" s="35" t="s">
        <v>52</v>
      </c>
      <c r="B50" s="35">
        <v>9</v>
      </c>
      <c r="C50" s="36" t="s">
        <v>146</v>
      </c>
      <c r="D50" s="35" t="s">
        <v>72</v>
      </c>
      <c r="E50" s="37" t="s">
        <v>147</v>
      </c>
      <c r="F50" s="38" t="s">
        <v>142</v>
      </c>
      <c r="G50" s="39">
        <v>254.27000000000001</v>
      </c>
      <c r="H50" s="39">
        <v>0</v>
      </c>
      <c r="I50" s="39">
        <f>ROUND(G50*H50,P4)</f>
        <v>0</v>
      </c>
      <c r="J50" s="38" t="s">
        <v>57</v>
      </c>
      <c r="O50" s="40">
        <f>I50*0.21</f>
        <v>0</v>
      </c>
      <c r="P50">
        <v>3</v>
      </c>
    </row>
    <row r="51" ht="30">
      <c r="A51" s="35" t="s">
        <v>58</v>
      </c>
      <c r="B51" s="41"/>
      <c r="C51" s="42"/>
      <c r="D51" s="42"/>
      <c r="E51" s="37" t="s">
        <v>637</v>
      </c>
      <c r="F51" s="42"/>
      <c r="G51" s="42"/>
      <c r="H51" s="42"/>
      <c r="I51" s="42"/>
      <c r="J51" s="43"/>
    </row>
    <row r="52">
      <c r="A52" s="35" t="s">
        <v>60</v>
      </c>
      <c r="B52" s="41"/>
      <c r="C52" s="42"/>
      <c r="D52" s="42"/>
      <c r="E52" s="44" t="s">
        <v>692</v>
      </c>
      <c r="F52" s="42"/>
      <c r="G52" s="42"/>
      <c r="H52" s="42"/>
      <c r="I52" s="42"/>
      <c r="J52" s="43"/>
    </row>
    <row r="53" ht="270">
      <c r="A53" s="35" t="s">
        <v>62</v>
      </c>
      <c r="B53" s="41"/>
      <c r="C53" s="42"/>
      <c r="D53" s="42"/>
      <c r="E53" s="37" t="s">
        <v>150</v>
      </c>
      <c r="F53" s="42"/>
      <c r="G53" s="42"/>
      <c r="H53" s="42"/>
      <c r="I53" s="42"/>
      <c r="J53" s="43"/>
    </row>
    <row r="54" ht="30">
      <c r="A54" s="35" t="s">
        <v>52</v>
      </c>
      <c r="B54" s="35">
        <v>10</v>
      </c>
      <c r="C54" s="36" t="s">
        <v>232</v>
      </c>
      <c r="D54" s="35" t="s">
        <v>54</v>
      </c>
      <c r="E54" s="37" t="s">
        <v>233</v>
      </c>
      <c r="F54" s="38" t="s">
        <v>142</v>
      </c>
      <c r="G54" s="39">
        <v>134.47</v>
      </c>
      <c r="H54" s="39">
        <v>0</v>
      </c>
      <c r="I54" s="39">
        <f>ROUND(G54*H54,P4)</f>
        <v>0</v>
      </c>
      <c r="J54" s="38" t="s">
        <v>57</v>
      </c>
      <c r="O54" s="40">
        <f>I54*0.21</f>
        <v>0</v>
      </c>
      <c r="P54">
        <v>3</v>
      </c>
    </row>
    <row r="55" ht="30">
      <c r="A55" s="35" t="s">
        <v>58</v>
      </c>
      <c r="B55" s="41"/>
      <c r="C55" s="42"/>
      <c r="D55" s="42"/>
      <c r="E55" s="37" t="s">
        <v>234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693</v>
      </c>
      <c r="F56" s="42"/>
      <c r="G56" s="42"/>
      <c r="H56" s="42"/>
      <c r="I56" s="42"/>
      <c r="J56" s="43"/>
    </row>
    <row r="57" ht="270">
      <c r="A57" s="35" t="s">
        <v>62</v>
      </c>
      <c r="B57" s="41"/>
      <c r="C57" s="42"/>
      <c r="D57" s="42"/>
      <c r="E57" s="37" t="s">
        <v>150</v>
      </c>
      <c r="F57" s="42"/>
      <c r="G57" s="42"/>
      <c r="H57" s="42"/>
      <c r="I57" s="42"/>
      <c r="J57" s="43"/>
    </row>
    <row r="58">
      <c r="A58" s="35" t="s">
        <v>52</v>
      </c>
      <c r="B58" s="35">
        <v>11</v>
      </c>
      <c r="C58" s="36" t="s">
        <v>236</v>
      </c>
      <c r="D58" s="35" t="s">
        <v>54</v>
      </c>
      <c r="E58" s="37" t="s">
        <v>237</v>
      </c>
      <c r="F58" s="38" t="s">
        <v>142</v>
      </c>
      <c r="G58" s="39">
        <v>12.51</v>
      </c>
      <c r="H58" s="39">
        <v>0</v>
      </c>
      <c r="I58" s="39">
        <f>ROUND(G58*H58,P4)</f>
        <v>0</v>
      </c>
      <c r="J58" s="38" t="s">
        <v>57</v>
      </c>
      <c r="O58" s="40">
        <f>I58*0.21</f>
        <v>0</v>
      </c>
      <c r="P58">
        <v>3</v>
      </c>
    </row>
    <row r="59" ht="30">
      <c r="A59" s="35" t="s">
        <v>58</v>
      </c>
      <c r="B59" s="41"/>
      <c r="C59" s="42"/>
      <c r="D59" s="42"/>
      <c r="E59" s="37" t="s">
        <v>238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694</v>
      </c>
      <c r="F60" s="42"/>
      <c r="G60" s="42"/>
      <c r="H60" s="42"/>
      <c r="I60" s="42"/>
      <c r="J60" s="43"/>
    </row>
    <row r="61" ht="345">
      <c r="A61" s="35" t="s">
        <v>62</v>
      </c>
      <c r="B61" s="41"/>
      <c r="C61" s="42"/>
      <c r="D61" s="42"/>
      <c r="E61" s="37" t="s">
        <v>240</v>
      </c>
      <c r="F61" s="42"/>
      <c r="G61" s="42"/>
      <c r="H61" s="42"/>
      <c r="I61" s="42"/>
      <c r="J61" s="43"/>
    </row>
    <row r="62">
      <c r="A62" s="35" t="s">
        <v>52</v>
      </c>
      <c r="B62" s="35">
        <v>12</v>
      </c>
      <c r="C62" s="36" t="s">
        <v>250</v>
      </c>
      <c r="D62" s="35" t="s">
        <v>54</v>
      </c>
      <c r="E62" s="37" t="s">
        <v>251</v>
      </c>
      <c r="F62" s="38" t="s">
        <v>116</v>
      </c>
      <c r="G62" s="39">
        <v>1309.29</v>
      </c>
      <c r="H62" s="39">
        <v>0</v>
      </c>
      <c r="I62" s="39">
        <f>ROUND(G62*H62,P4)</f>
        <v>0</v>
      </c>
      <c r="J62" s="38" t="s">
        <v>57</v>
      </c>
      <c r="O62" s="40">
        <f>I62*0.21</f>
        <v>0</v>
      </c>
      <c r="P62">
        <v>3</v>
      </c>
    </row>
    <row r="63">
      <c r="A63" s="35" t="s">
        <v>58</v>
      </c>
      <c r="B63" s="41"/>
      <c r="C63" s="42"/>
      <c r="D63" s="42"/>
      <c r="E63" s="37" t="s">
        <v>252</v>
      </c>
      <c r="F63" s="42"/>
      <c r="G63" s="42"/>
      <c r="H63" s="42"/>
      <c r="I63" s="42"/>
      <c r="J63" s="43"/>
    </row>
    <row r="64">
      <c r="A64" s="35" t="s">
        <v>60</v>
      </c>
      <c r="B64" s="41"/>
      <c r="C64" s="42"/>
      <c r="D64" s="42"/>
      <c r="E64" s="44" t="s">
        <v>695</v>
      </c>
      <c r="F64" s="42"/>
      <c r="G64" s="42"/>
      <c r="H64" s="42"/>
      <c r="I64" s="42"/>
      <c r="J64" s="43"/>
    </row>
    <row r="65" ht="75">
      <c r="A65" s="35" t="s">
        <v>62</v>
      </c>
      <c r="B65" s="41"/>
      <c r="C65" s="42"/>
      <c r="D65" s="42"/>
      <c r="E65" s="37" t="s">
        <v>254</v>
      </c>
      <c r="F65" s="42"/>
      <c r="G65" s="42"/>
      <c r="H65" s="42"/>
      <c r="I65" s="42"/>
      <c r="J65" s="43"/>
    </row>
    <row r="66">
      <c r="A66" s="35" t="s">
        <v>52</v>
      </c>
      <c r="B66" s="35">
        <v>13</v>
      </c>
      <c r="C66" s="36" t="s">
        <v>255</v>
      </c>
      <c r="D66" s="35" t="s">
        <v>54</v>
      </c>
      <c r="E66" s="37" t="s">
        <v>256</v>
      </c>
      <c r="F66" s="38" t="s">
        <v>142</v>
      </c>
      <c r="G66" s="39">
        <v>126.5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30">
      <c r="A67" s="35" t="s">
        <v>58</v>
      </c>
      <c r="B67" s="41"/>
      <c r="C67" s="42"/>
      <c r="D67" s="42"/>
      <c r="E67" s="37" t="s">
        <v>641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696</v>
      </c>
      <c r="F68" s="42"/>
      <c r="G68" s="42"/>
      <c r="H68" s="42"/>
      <c r="I68" s="42"/>
      <c r="J68" s="43"/>
    </row>
    <row r="69" ht="75">
      <c r="A69" s="35" t="s">
        <v>62</v>
      </c>
      <c r="B69" s="41"/>
      <c r="C69" s="42"/>
      <c r="D69" s="42"/>
      <c r="E69" s="37" t="s">
        <v>259</v>
      </c>
      <c r="F69" s="42"/>
      <c r="G69" s="42"/>
      <c r="H69" s="42"/>
      <c r="I69" s="42"/>
      <c r="J69" s="43"/>
    </row>
    <row r="70">
      <c r="A70" s="35" t="s">
        <v>52</v>
      </c>
      <c r="B70" s="35">
        <v>14</v>
      </c>
      <c r="C70" s="36" t="s">
        <v>151</v>
      </c>
      <c r="D70" s="35" t="s">
        <v>54</v>
      </c>
      <c r="E70" s="37" t="s">
        <v>152</v>
      </c>
      <c r="F70" s="38" t="s">
        <v>142</v>
      </c>
      <c r="G70" s="39">
        <v>7.9000000000000004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30">
      <c r="A71" s="35" t="s">
        <v>58</v>
      </c>
      <c r="B71" s="41"/>
      <c r="C71" s="42"/>
      <c r="D71" s="42"/>
      <c r="E71" s="37" t="s">
        <v>643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697</v>
      </c>
      <c r="F72" s="42"/>
      <c r="G72" s="42"/>
      <c r="H72" s="42"/>
      <c r="I72" s="42"/>
      <c r="J72" s="43"/>
    </row>
    <row r="73" ht="45">
      <c r="A73" s="35" t="s">
        <v>62</v>
      </c>
      <c r="B73" s="41"/>
      <c r="C73" s="42"/>
      <c r="D73" s="42"/>
      <c r="E73" s="37" t="s">
        <v>155</v>
      </c>
      <c r="F73" s="42"/>
      <c r="G73" s="42"/>
      <c r="H73" s="42"/>
      <c r="I73" s="42"/>
      <c r="J73" s="43"/>
    </row>
    <row r="74">
      <c r="A74" s="29" t="s">
        <v>49</v>
      </c>
      <c r="B74" s="30"/>
      <c r="C74" s="31" t="s">
        <v>89</v>
      </c>
      <c r="D74" s="32"/>
      <c r="E74" s="29" t="s">
        <v>266</v>
      </c>
      <c r="F74" s="32"/>
      <c r="G74" s="32"/>
      <c r="H74" s="32"/>
      <c r="I74" s="33">
        <f>SUMIFS(I75:I94,A75:A94,"P")</f>
        <v>0</v>
      </c>
      <c r="J74" s="34"/>
    </row>
    <row r="75">
      <c r="A75" s="35" t="s">
        <v>52</v>
      </c>
      <c r="B75" s="35">
        <v>15</v>
      </c>
      <c r="C75" s="36" t="s">
        <v>286</v>
      </c>
      <c r="D75" s="35" t="s">
        <v>68</v>
      </c>
      <c r="E75" s="37" t="s">
        <v>287</v>
      </c>
      <c r="F75" s="38" t="s">
        <v>116</v>
      </c>
      <c r="G75" s="39">
        <v>854.47000000000003</v>
      </c>
      <c r="H75" s="39">
        <v>0</v>
      </c>
      <c r="I75" s="39">
        <f>ROUND(G75*H75,P4)</f>
        <v>0</v>
      </c>
      <c r="J75" s="38" t="s">
        <v>57</v>
      </c>
      <c r="O75" s="40">
        <f>I75*0.21</f>
        <v>0</v>
      </c>
      <c r="P75">
        <v>3</v>
      </c>
    </row>
    <row r="76" ht="45">
      <c r="A76" s="35" t="s">
        <v>58</v>
      </c>
      <c r="B76" s="41"/>
      <c r="C76" s="42"/>
      <c r="D76" s="42"/>
      <c r="E76" s="37" t="s">
        <v>288</v>
      </c>
      <c r="F76" s="42"/>
      <c r="G76" s="42"/>
      <c r="H76" s="42"/>
      <c r="I76" s="42"/>
      <c r="J76" s="43"/>
    </row>
    <row r="77">
      <c r="A77" s="35" t="s">
        <v>60</v>
      </c>
      <c r="B77" s="41"/>
      <c r="C77" s="42"/>
      <c r="D77" s="42"/>
      <c r="E77" s="44" t="s">
        <v>698</v>
      </c>
      <c r="F77" s="42"/>
      <c r="G77" s="42"/>
      <c r="H77" s="42"/>
      <c r="I77" s="42"/>
      <c r="J77" s="43"/>
    </row>
    <row r="78" ht="105">
      <c r="A78" s="35" t="s">
        <v>62</v>
      </c>
      <c r="B78" s="41"/>
      <c r="C78" s="42"/>
      <c r="D78" s="42"/>
      <c r="E78" s="37" t="s">
        <v>290</v>
      </c>
      <c r="F78" s="42"/>
      <c r="G78" s="42"/>
      <c r="H78" s="42"/>
      <c r="I78" s="42"/>
      <c r="J78" s="43"/>
    </row>
    <row r="79">
      <c r="A79" s="35" t="s">
        <v>52</v>
      </c>
      <c r="B79" s="35">
        <v>16</v>
      </c>
      <c r="C79" s="36" t="s">
        <v>286</v>
      </c>
      <c r="D79" s="35" t="s">
        <v>72</v>
      </c>
      <c r="E79" s="37" t="s">
        <v>287</v>
      </c>
      <c r="F79" s="38" t="s">
        <v>116</v>
      </c>
      <c r="G79" s="39">
        <v>454.81999999999999</v>
      </c>
      <c r="H79" s="39">
        <v>0</v>
      </c>
      <c r="I79" s="39">
        <f>ROUND(G79*H79,P4)</f>
        <v>0</v>
      </c>
      <c r="J79" s="38" t="s">
        <v>57</v>
      </c>
      <c r="O79" s="40">
        <f>I79*0.21</f>
        <v>0</v>
      </c>
      <c r="P79">
        <v>3</v>
      </c>
    </row>
    <row r="80" ht="45">
      <c r="A80" s="35" t="s">
        <v>58</v>
      </c>
      <c r="B80" s="41"/>
      <c r="C80" s="42"/>
      <c r="D80" s="42"/>
      <c r="E80" s="37" t="s">
        <v>291</v>
      </c>
      <c r="F80" s="42"/>
      <c r="G80" s="42"/>
      <c r="H80" s="42"/>
      <c r="I80" s="42"/>
      <c r="J80" s="43"/>
    </row>
    <row r="81">
      <c r="A81" s="35" t="s">
        <v>60</v>
      </c>
      <c r="B81" s="41"/>
      <c r="C81" s="42"/>
      <c r="D81" s="42"/>
      <c r="E81" s="44" t="s">
        <v>699</v>
      </c>
      <c r="F81" s="42"/>
      <c r="G81" s="42"/>
      <c r="H81" s="42"/>
      <c r="I81" s="42"/>
      <c r="J81" s="43"/>
    </row>
    <row r="82" ht="105">
      <c r="A82" s="35" t="s">
        <v>62</v>
      </c>
      <c r="B82" s="41"/>
      <c r="C82" s="42"/>
      <c r="D82" s="42"/>
      <c r="E82" s="37" t="s">
        <v>290</v>
      </c>
      <c r="F82" s="42"/>
      <c r="G82" s="42"/>
      <c r="H82" s="42"/>
      <c r="I82" s="42"/>
      <c r="J82" s="43"/>
    </row>
    <row r="83" ht="30">
      <c r="A83" s="35" t="s">
        <v>52</v>
      </c>
      <c r="B83" s="35">
        <v>17</v>
      </c>
      <c r="C83" s="36" t="s">
        <v>293</v>
      </c>
      <c r="D83" s="35" t="s">
        <v>68</v>
      </c>
      <c r="E83" s="37" t="s">
        <v>294</v>
      </c>
      <c r="F83" s="38" t="s">
        <v>116</v>
      </c>
      <c r="G83" s="39">
        <v>854.47000000000003</v>
      </c>
      <c r="H83" s="39">
        <v>0</v>
      </c>
      <c r="I83" s="39">
        <f>ROUND(G83*H83,P4)</f>
        <v>0</v>
      </c>
      <c r="J83" s="38" t="s">
        <v>57</v>
      </c>
      <c r="O83" s="40">
        <f>I83*0.21</f>
        <v>0</v>
      </c>
      <c r="P83">
        <v>3</v>
      </c>
    </row>
    <row r="84" ht="45">
      <c r="A84" s="35" t="s">
        <v>58</v>
      </c>
      <c r="B84" s="41"/>
      <c r="C84" s="42"/>
      <c r="D84" s="42"/>
      <c r="E84" s="37" t="s">
        <v>295</v>
      </c>
      <c r="F84" s="42"/>
      <c r="G84" s="42"/>
      <c r="H84" s="42"/>
      <c r="I84" s="42"/>
      <c r="J84" s="43"/>
    </row>
    <row r="85">
      <c r="A85" s="35" t="s">
        <v>60</v>
      </c>
      <c r="B85" s="41"/>
      <c r="C85" s="42"/>
      <c r="D85" s="42"/>
      <c r="E85" s="44" t="s">
        <v>698</v>
      </c>
      <c r="F85" s="42"/>
      <c r="G85" s="42"/>
      <c r="H85" s="42"/>
      <c r="I85" s="42"/>
      <c r="J85" s="43"/>
    </row>
    <row r="86" ht="75">
      <c r="A86" s="35" t="s">
        <v>62</v>
      </c>
      <c r="B86" s="41"/>
      <c r="C86" s="42"/>
      <c r="D86" s="42"/>
      <c r="E86" s="37" t="s">
        <v>296</v>
      </c>
      <c r="F86" s="42"/>
      <c r="G86" s="42"/>
      <c r="H86" s="42"/>
      <c r="I86" s="42"/>
      <c r="J86" s="43"/>
    </row>
    <row r="87" ht="30">
      <c r="A87" s="35" t="s">
        <v>52</v>
      </c>
      <c r="B87" s="35">
        <v>18</v>
      </c>
      <c r="C87" s="36" t="s">
        <v>293</v>
      </c>
      <c r="D87" s="35" t="s">
        <v>72</v>
      </c>
      <c r="E87" s="37" t="s">
        <v>294</v>
      </c>
      <c r="F87" s="38" t="s">
        <v>116</v>
      </c>
      <c r="G87" s="39">
        <v>454.81999999999999</v>
      </c>
      <c r="H87" s="39">
        <v>0</v>
      </c>
      <c r="I87" s="39">
        <f>ROUND(G87*H87,P4)</f>
        <v>0</v>
      </c>
      <c r="J87" s="38" t="s">
        <v>57</v>
      </c>
      <c r="O87" s="40">
        <f>I87*0.21</f>
        <v>0</v>
      </c>
      <c r="P87">
        <v>3</v>
      </c>
    </row>
    <row r="88" ht="45">
      <c r="A88" s="35" t="s">
        <v>58</v>
      </c>
      <c r="B88" s="41"/>
      <c r="C88" s="42"/>
      <c r="D88" s="42"/>
      <c r="E88" s="37" t="s">
        <v>647</v>
      </c>
      <c r="F88" s="42"/>
      <c r="G88" s="42"/>
      <c r="H88" s="42"/>
      <c r="I88" s="42"/>
      <c r="J88" s="43"/>
    </row>
    <row r="89">
      <c r="A89" s="35" t="s">
        <v>60</v>
      </c>
      <c r="B89" s="41"/>
      <c r="C89" s="42"/>
      <c r="D89" s="42"/>
      <c r="E89" s="44" t="s">
        <v>699</v>
      </c>
      <c r="F89" s="42"/>
      <c r="G89" s="42"/>
      <c r="H89" s="42"/>
      <c r="I89" s="42"/>
      <c r="J89" s="43"/>
    </row>
    <row r="90" ht="75">
      <c r="A90" s="35" t="s">
        <v>62</v>
      </c>
      <c r="B90" s="41"/>
      <c r="C90" s="42"/>
      <c r="D90" s="42"/>
      <c r="E90" s="37" t="s">
        <v>296</v>
      </c>
      <c r="F90" s="42"/>
      <c r="G90" s="42"/>
      <c r="H90" s="42"/>
      <c r="I90" s="42"/>
      <c r="J90" s="43"/>
    </row>
    <row r="91">
      <c r="A91" s="35" t="s">
        <v>52</v>
      </c>
      <c r="B91" s="35">
        <v>19</v>
      </c>
      <c r="C91" s="36" t="s">
        <v>311</v>
      </c>
      <c r="D91" s="35" t="s">
        <v>54</v>
      </c>
      <c r="E91" s="37" t="s">
        <v>312</v>
      </c>
      <c r="F91" s="38" t="s">
        <v>313</v>
      </c>
      <c r="G91" s="39">
        <v>0.02</v>
      </c>
      <c r="H91" s="39">
        <v>0</v>
      </c>
      <c r="I91" s="39">
        <f>ROUND(G91*H91,P4)</f>
        <v>0</v>
      </c>
      <c r="J91" s="38" t="s">
        <v>57</v>
      </c>
      <c r="O91" s="40">
        <f>I91*0.21</f>
        <v>0</v>
      </c>
      <c r="P91">
        <v>3</v>
      </c>
    </row>
    <row r="92" ht="30">
      <c r="A92" s="35" t="s">
        <v>58</v>
      </c>
      <c r="B92" s="41"/>
      <c r="C92" s="42"/>
      <c r="D92" s="42"/>
      <c r="E92" s="37" t="s">
        <v>314</v>
      </c>
      <c r="F92" s="42"/>
      <c r="G92" s="42"/>
      <c r="H92" s="42"/>
      <c r="I92" s="42"/>
      <c r="J92" s="43"/>
    </row>
    <row r="93">
      <c r="A93" s="35" t="s">
        <v>60</v>
      </c>
      <c r="B93" s="41"/>
      <c r="C93" s="42"/>
      <c r="D93" s="42"/>
      <c r="E93" s="44" t="s">
        <v>700</v>
      </c>
      <c r="F93" s="42"/>
      <c r="G93" s="42"/>
      <c r="H93" s="42"/>
      <c r="I93" s="42"/>
      <c r="J93" s="43"/>
    </row>
    <row r="94" ht="375">
      <c r="A94" s="35" t="s">
        <v>62</v>
      </c>
      <c r="B94" s="41"/>
      <c r="C94" s="42"/>
      <c r="D94" s="42"/>
      <c r="E94" s="37" t="s">
        <v>316</v>
      </c>
      <c r="F94" s="42"/>
      <c r="G94" s="42"/>
      <c r="H94" s="42"/>
      <c r="I94" s="42"/>
      <c r="J94" s="43"/>
    </row>
    <row r="95">
      <c r="A95" s="29" t="s">
        <v>49</v>
      </c>
      <c r="B95" s="30"/>
      <c r="C95" s="31" t="s">
        <v>330</v>
      </c>
      <c r="D95" s="32"/>
      <c r="E95" s="29" t="s">
        <v>331</v>
      </c>
      <c r="F95" s="32"/>
      <c r="G95" s="32"/>
      <c r="H95" s="32"/>
      <c r="I95" s="33">
        <f>SUMIFS(I96:I119,A96:A119,"P")</f>
        <v>0</v>
      </c>
      <c r="J95" s="34"/>
    </row>
    <row r="96">
      <c r="A96" s="35" t="s">
        <v>52</v>
      </c>
      <c r="B96" s="35">
        <v>20</v>
      </c>
      <c r="C96" s="36" t="s">
        <v>332</v>
      </c>
      <c r="D96" s="35" t="s">
        <v>54</v>
      </c>
      <c r="E96" s="37" t="s">
        <v>333</v>
      </c>
      <c r="F96" s="38" t="s">
        <v>142</v>
      </c>
      <c r="G96" s="39">
        <v>1.29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701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702</v>
      </c>
      <c r="F98" s="42"/>
      <c r="G98" s="42"/>
      <c r="H98" s="42"/>
      <c r="I98" s="42"/>
      <c r="J98" s="43"/>
    </row>
    <row r="99" ht="409.5">
      <c r="A99" s="35" t="s">
        <v>62</v>
      </c>
      <c r="B99" s="41"/>
      <c r="C99" s="42"/>
      <c r="D99" s="42"/>
      <c r="E99" s="37" t="s">
        <v>306</v>
      </c>
      <c r="F99" s="42"/>
      <c r="G99" s="42"/>
      <c r="H99" s="42"/>
      <c r="I99" s="42"/>
      <c r="J99" s="43"/>
    </row>
    <row r="100">
      <c r="A100" s="35" t="s">
        <v>52</v>
      </c>
      <c r="B100" s="35">
        <v>21</v>
      </c>
      <c r="C100" s="36" t="s">
        <v>342</v>
      </c>
      <c r="D100" s="35" t="s">
        <v>54</v>
      </c>
      <c r="E100" s="37" t="s">
        <v>343</v>
      </c>
      <c r="F100" s="38" t="s">
        <v>142</v>
      </c>
      <c r="G100" s="39">
        <v>2.9199999999999999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45">
      <c r="A101" s="35" t="s">
        <v>58</v>
      </c>
      <c r="B101" s="41"/>
      <c r="C101" s="42"/>
      <c r="D101" s="42"/>
      <c r="E101" s="37" t="s">
        <v>703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704</v>
      </c>
      <c r="F102" s="42"/>
      <c r="G102" s="42"/>
      <c r="H102" s="42"/>
      <c r="I102" s="42"/>
      <c r="J102" s="43"/>
    </row>
    <row r="103" ht="409.5">
      <c r="A103" s="35" t="s">
        <v>62</v>
      </c>
      <c r="B103" s="41"/>
      <c r="C103" s="42"/>
      <c r="D103" s="42"/>
      <c r="E103" s="37" t="s">
        <v>306</v>
      </c>
      <c r="F103" s="42"/>
      <c r="G103" s="42"/>
      <c r="H103" s="42"/>
      <c r="I103" s="42"/>
      <c r="J103" s="43"/>
    </row>
    <row r="104">
      <c r="A104" s="35" t="s">
        <v>52</v>
      </c>
      <c r="B104" s="35">
        <v>22</v>
      </c>
      <c r="C104" s="36" t="s">
        <v>360</v>
      </c>
      <c r="D104" s="35" t="s">
        <v>54</v>
      </c>
      <c r="E104" s="37" t="s">
        <v>361</v>
      </c>
      <c r="F104" s="38" t="s">
        <v>142</v>
      </c>
      <c r="G104" s="39">
        <v>2.9199999999999999</v>
      </c>
      <c r="H104" s="39">
        <v>0</v>
      </c>
      <c r="I104" s="39">
        <f>ROUND(G104*H104,P4)</f>
        <v>0</v>
      </c>
      <c r="J104" s="38" t="s">
        <v>57</v>
      </c>
      <c r="O104" s="40">
        <f>I104*0.21</f>
        <v>0</v>
      </c>
      <c r="P104">
        <v>3</v>
      </c>
    </row>
    <row r="105" ht="45">
      <c r="A105" s="35" t="s">
        <v>58</v>
      </c>
      <c r="B105" s="41"/>
      <c r="C105" s="42"/>
      <c r="D105" s="42"/>
      <c r="E105" s="37" t="s">
        <v>705</v>
      </c>
      <c r="F105" s="42"/>
      <c r="G105" s="42"/>
      <c r="H105" s="42"/>
      <c r="I105" s="42"/>
      <c r="J105" s="43"/>
    </row>
    <row r="106">
      <c r="A106" s="35" t="s">
        <v>60</v>
      </c>
      <c r="B106" s="41"/>
      <c r="C106" s="42"/>
      <c r="D106" s="42"/>
      <c r="E106" s="44" t="s">
        <v>704</v>
      </c>
      <c r="F106" s="42"/>
      <c r="G106" s="42"/>
      <c r="H106" s="42"/>
      <c r="I106" s="42"/>
      <c r="J106" s="43"/>
    </row>
    <row r="107" ht="105">
      <c r="A107" s="35" t="s">
        <v>62</v>
      </c>
      <c r="B107" s="41"/>
      <c r="C107" s="42"/>
      <c r="D107" s="42"/>
      <c r="E107" s="37" t="s">
        <v>357</v>
      </c>
      <c r="F107" s="42"/>
      <c r="G107" s="42"/>
      <c r="H107" s="42"/>
      <c r="I107" s="42"/>
      <c r="J107" s="43"/>
    </row>
    <row r="108">
      <c r="A108" s="35" t="s">
        <v>52</v>
      </c>
      <c r="B108" s="35">
        <v>23</v>
      </c>
      <c r="C108" s="36" t="s">
        <v>373</v>
      </c>
      <c r="D108" s="35" t="s">
        <v>54</v>
      </c>
      <c r="E108" s="37" t="s">
        <v>374</v>
      </c>
      <c r="F108" s="38" t="s">
        <v>142</v>
      </c>
      <c r="G108" s="39">
        <v>0.20000000000000001</v>
      </c>
      <c r="H108" s="39">
        <v>0</v>
      </c>
      <c r="I108" s="39">
        <f>ROUND(G108*H108,P4)</f>
        <v>0</v>
      </c>
      <c r="J108" s="38" t="s">
        <v>57</v>
      </c>
      <c r="O108" s="40">
        <f>I108*0.21</f>
        <v>0</v>
      </c>
      <c r="P108">
        <v>3</v>
      </c>
    </row>
    <row r="109" ht="30">
      <c r="A109" s="35" t="s">
        <v>58</v>
      </c>
      <c r="B109" s="41"/>
      <c r="C109" s="42"/>
      <c r="D109" s="42"/>
      <c r="E109" s="37" t="s">
        <v>375</v>
      </c>
      <c r="F109" s="42"/>
      <c r="G109" s="42"/>
      <c r="H109" s="42"/>
      <c r="I109" s="42"/>
      <c r="J109" s="43"/>
    </row>
    <row r="110">
      <c r="A110" s="35" t="s">
        <v>60</v>
      </c>
      <c r="B110" s="41"/>
      <c r="C110" s="42"/>
      <c r="D110" s="42"/>
      <c r="E110" s="44" t="s">
        <v>706</v>
      </c>
      <c r="F110" s="42"/>
      <c r="G110" s="42"/>
      <c r="H110" s="42"/>
      <c r="I110" s="42"/>
      <c r="J110" s="43"/>
    </row>
    <row r="111" ht="345">
      <c r="A111" s="35" t="s">
        <v>62</v>
      </c>
      <c r="B111" s="41"/>
      <c r="C111" s="42"/>
      <c r="D111" s="42"/>
      <c r="E111" s="37" t="s">
        <v>383</v>
      </c>
      <c r="F111" s="42"/>
      <c r="G111" s="42"/>
      <c r="H111" s="42"/>
      <c r="I111" s="42"/>
      <c r="J111" s="43"/>
    </row>
    <row r="112">
      <c r="A112" s="35" t="s">
        <v>52</v>
      </c>
      <c r="B112" s="35">
        <v>24</v>
      </c>
      <c r="C112" s="36" t="s">
        <v>391</v>
      </c>
      <c r="D112" s="35" t="s">
        <v>54</v>
      </c>
      <c r="E112" s="37" t="s">
        <v>392</v>
      </c>
      <c r="F112" s="38" t="s">
        <v>142</v>
      </c>
      <c r="G112" s="39">
        <v>5.8099999999999996</v>
      </c>
      <c r="H112" s="39">
        <v>0</v>
      </c>
      <c r="I112" s="39">
        <f>ROUND(G112*H112,P4)</f>
        <v>0</v>
      </c>
      <c r="J112" s="38" t="s">
        <v>57</v>
      </c>
      <c r="O112" s="40">
        <f>I112*0.21</f>
        <v>0</v>
      </c>
      <c r="P112">
        <v>3</v>
      </c>
    </row>
    <row r="113" ht="45">
      <c r="A113" s="35" t="s">
        <v>58</v>
      </c>
      <c r="B113" s="41"/>
      <c r="C113" s="42"/>
      <c r="D113" s="42"/>
      <c r="E113" s="37" t="s">
        <v>707</v>
      </c>
      <c r="F113" s="42"/>
      <c r="G113" s="42"/>
      <c r="H113" s="42"/>
      <c r="I113" s="42"/>
      <c r="J113" s="43"/>
    </row>
    <row r="114">
      <c r="A114" s="35" t="s">
        <v>60</v>
      </c>
      <c r="B114" s="41"/>
      <c r="C114" s="42"/>
      <c r="D114" s="42"/>
      <c r="E114" s="44" t="s">
        <v>708</v>
      </c>
      <c r="F114" s="42"/>
      <c r="G114" s="42"/>
      <c r="H114" s="42"/>
      <c r="I114" s="42"/>
      <c r="J114" s="43"/>
    </row>
    <row r="115" ht="150">
      <c r="A115" s="35" t="s">
        <v>62</v>
      </c>
      <c r="B115" s="41"/>
      <c r="C115" s="42"/>
      <c r="D115" s="42"/>
      <c r="E115" s="37" t="s">
        <v>403</v>
      </c>
      <c r="F115" s="42"/>
      <c r="G115" s="42"/>
      <c r="H115" s="42"/>
      <c r="I115" s="42"/>
      <c r="J115" s="43"/>
    </row>
    <row r="116">
      <c r="A116" s="35" t="s">
        <v>52</v>
      </c>
      <c r="B116" s="35">
        <v>25</v>
      </c>
      <c r="C116" s="36" t="s">
        <v>648</v>
      </c>
      <c r="D116" s="35" t="s">
        <v>54</v>
      </c>
      <c r="E116" s="37" t="s">
        <v>649</v>
      </c>
      <c r="F116" s="38" t="s">
        <v>116</v>
      </c>
      <c r="G116" s="39">
        <v>22.59</v>
      </c>
      <c r="H116" s="39">
        <v>0</v>
      </c>
      <c r="I116" s="39">
        <f>ROUND(G116*H116,P4)</f>
        <v>0</v>
      </c>
      <c r="J116" s="38" t="s">
        <v>57</v>
      </c>
      <c r="O116" s="40">
        <f>I116*0.21</f>
        <v>0</v>
      </c>
      <c r="P116">
        <v>3</v>
      </c>
    </row>
    <row r="117" ht="45">
      <c r="A117" s="35" t="s">
        <v>58</v>
      </c>
      <c r="B117" s="41"/>
      <c r="C117" s="42"/>
      <c r="D117" s="42"/>
      <c r="E117" s="37" t="s">
        <v>650</v>
      </c>
      <c r="F117" s="42"/>
      <c r="G117" s="42"/>
      <c r="H117" s="42"/>
      <c r="I117" s="42"/>
      <c r="J117" s="43"/>
    </row>
    <row r="118">
      <c r="A118" s="35" t="s">
        <v>60</v>
      </c>
      <c r="B118" s="41"/>
      <c r="C118" s="42"/>
      <c r="D118" s="42"/>
      <c r="E118" s="44" t="s">
        <v>709</v>
      </c>
      <c r="F118" s="42"/>
      <c r="G118" s="42"/>
      <c r="H118" s="42"/>
      <c r="I118" s="42"/>
      <c r="J118" s="43"/>
    </row>
    <row r="119" ht="165">
      <c r="A119" s="35" t="s">
        <v>62</v>
      </c>
      <c r="B119" s="41"/>
      <c r="C119" s="42"/>
      <c r="D119" s="42"/>
      <c r="E119" s="37" t="s">
        <v>652</v>
      </c>
      <c r="F119" s="42"/>
      <c r="G119" s="42"/>
      <c r="H119" s="42"/>
      <c r="I119" s="42"/>
      <c r="J119" s="43"/>
    </row>
    <row r="120">
      <c r="A120" s="29" t="s">
        <v>49</v>
      </c>
      <c r="B120" s="30"/>
      <c r="C120" s="31" t="s">
        <v>404</v>
      </c>
      <c r="D120" s="32"/>
      <c r="E120" s="29" t="s">
        <v>405</v>
      </c>
      <c r="F120" s="32"/>
      <c r="G120" s="32"/>
      <c r="H120" s="32"/>
      <c r="I120" s="33">
        <f>SUMIFS(I121:I171,A121:A171,"P")</f>
        <v>0</v>
      </c>
      <c r="J120" s="34"/>
    </row>
    <row r="121">
      <c r="A121" s="35" t="s">
        <v>52</v>
      </c>
      <c r="B121" s="35">
        <v>26</v>
      </c>
      <c r="C121" s="36" t="s">
        <v>406</v>
      </c>
      <c r="D121" s="35"/>
      <c r="E121" s="37" t="s">
        <v>407</v>
      </c>
      <c r="F121" s="38" t="s">
        <v>142</v>
      </c>
      <c r="G121" s="39">
        <v>454.17000000000002</v>
      </c>
      <c r="H121" s="39">
        <v>0</v>
      </c>
      <c r="I121" s="39">
        <f>ROUND(G121*H121,P4)</f>
        <v>0</v>
      </c>
      <c r="J121" s="38" t="s">
        <v>57</v>
      </c>
      <c r="O121" s="40">
        <f>I121*0.21</f>
        <v>0</v>
      </c>
      <c r="P121">
        <v>3</v>
      </c>
    </row>
    <row r="122" ht="30">
      <c r="A122" s="35" t="s">
        <v>58</v>
      </c>
      <c r="B122" s="41"/>
      <c r="C122" s="42"/>
      <c r="D122" s="42"/>
      <c r="E122" s="37" t="s">
        <v>653</v>
      </c>
      <c r="F122" s="42"/>
      <c r="G122" s="42"/>
      <c r="H122" s="42"/>
      <c r="I122" s="42"/>
      <c r="J122" s="43"/>
    </row>
    <row r="123">
      <c r="A123" s="35" t="s">
        <v>60</v>
      </c>
      <c r="B123" s="41"/>
      <c r="C123" s="42"/>
      <c r="D123" s="42"/>
      <c r="E123" s="44" t="s">
        <v>710</v>
      </c>
      <c r="F123" s="42"/>
      <c r="G123" s="42"/>
      <c r="H123" s="42"/>
      <c r="I123" s="42"/>
      <c r="J123" s="43"/>
    </row>
    <row r="124">
      <c r="A124" s="35" t="s">
        <v>60</v>
      </c>
      <c r="B124" s="41"/>
      <c r="C124" s="42"/>
      <c r="D124" s="42"/>
      <c r="E124" s="44" t="s">
        <v>711</v>
      </c>
      <c r="F124" s="42"/>
      <c r="G124" s="42"/>
      <c r="H124" s="42"/>
      <c r="I124" s="42"/>
      <c r="J124" s="43"/>
    </row>
    <row r="125">
      <c r="A125" s="35" t="s">
        <v>60</v>
      </c>
      <c r="B125" s="41"/>
      <c r="C125" s="42"/>
      <c r="D125" s="42"/>
      <c r="E125" s="44" t="s">
        <v>712</v>
      </c>
      <c r="F125" s="42"/>
      <c r="G125" s="42"/>
      <c r="H125" s="42"/>
      <c r="I125" s="42"/>
      <c r="J125" s="43"/>
    </row>
    <row r="126">
      <c r="A126" s="35" t="s">
        <v>60</v>
      </c>
      <c r="B126" s="41"/>
      <c r="C126" s="42"/>
      <c r="D126" s="42"/>
      <c r="E126" s="44" t="s">
        <v>713</v>
      </c>
      <c r="F126" s="42"/>
      <c r="G126" s="42"/>
      <c r="H126" s="42"/>
      <c r="I126" s="42"/>
      <c r="J126" s="43"/>
    </row>
    <row r="127">
      <c r="A127" s="35" t="s">
        <v>60</v>
      </c>
      <c r="B127" s="41"/>
      <c r="C127" s="42"/>
      <c r="D127" s="42"/>
      <c r="E127" s="44" t="s">
        <v>714</v>
      </c>
      <c r="F127" s="42"/>
      <c r="G127" s="42"/>
      <c r="H127" s="42"/>
      <c r="I127" s="42"/>
      <c r="J127" s="43"/>
    </row>
    <row r="128" ht="90">
      <c r="A128" s="35" t="s">
        <v>62</v>
      </c>
      <c r="B128" s="41"/>
      <c r="C128" s="42"/>
      <c r="D128" s="42"/>
      <c r="E128" s="37" t="s">
        <v>417</v>
      </c>
      <c r="F128" s="42"/>
      <c r="G128" s="42"/>
      <c r="H128" s="42"/>
      <c r="I128" s="42"/>
      <c r="J128" s="43"/>
    </row>
    <row r="129">
      <c r="A129" s="35" t="s">
        <v>52</v>
      </c>
      <c r="B129" s="35">
        <v>27</v>
      </c>
      <c r="C129" s="36" t="s">
        <v>426</v>
      </c>
      <c r="D129" s="35" t="s">
        <v>54</v>
      </c>
      <c r="E129" s="37" t="s">
        <v>427</v>
      </c>
      <c r="F129" s="38" t="s">
        <v>142</v>
      </c>
      <c r="G129" s="39">
        <v>3.2400000000000002</v>
      </c>
      <c r="H129" s="39">
        <v>0</v>
      </c>
      <c r="I129" s="39">
        <f>ROUND(G129*H129,P4)</f>
        <v>0</v>
      </c>
      <c r="J129" s="38" t="s">
        <v>57</v>
      </c>
      <c r="O129" s="40">
        <f>I129*0.21</f>
        <v>0</v>
      </c>
      <c r="P129">
        <v>3</v>
      </c>
    </row>
    <row r="130" ht="30">
      <c r="A130" s="35" t="s">
        <v>58</v>
      </c>
      <c r="B130" s="41"/>
      <c r="C130" s="42"/>
      <c r="D130" s="42"/>
      <c r="E130" s="37" t="s">
        <v>715</v>
      </c>
      <c r="F130" s="42"/>
      <c r="G130" s="42"/>
      <c r="H130" s="42"/>
      <c r="I130" s="42"/>
      <c r="J130" s="43"/>
    </row>
    <row r="131">
      <c r="A131" s="35" t="s">
        <v>60</v>
      </c>
      <c r="B131" s="41"/>
      <c r="C131" s="42"/>
      <c r="D131" s="42"/>
      <c r="E131" s="44" t="s">
        <v>716</v>
      </c>
      <c r="F131" s="42"/>
      <c r="G131" s="42"/>
      <c r="H131" s="42"/>
      <c r="I131" s="42"/>
      <c r="J131" s="43"/>
    </row>
    <row r="132" ht="150">
      <c r="A132" s="35" t="s">
        <v>62</v>
      </c>
      <c r="B132" s="41"/>
      <c r="C132" s="42"/>
      <c r="D132" s="42"/>
      <c r="E132" s="37" t="s">
        <v>435</v>
      </c>
      <c r="F132" s="42"/>
      <c r="G132" s="42"/>
      <c r="H132" s="42"/>
      <c r="I132" s="42"/>
      <c r="J132" s="43"/>
    </row>
    <row r="133">
      <c r="A133" s="35" t="s">
        <v>52</v>
      </c>
      <c r="B133" s="35">
        <v>28</v>
      </c>
      <c r="C133" s="36" t="s">
        <v>436</v>
      </c>
      <c r="D133" s="35" t="s">
        <v>54</v>
      </c>
      <c r="E133" s="37" t="s">
        <v>437</v>
      </c>
      <c r="F133" s="38" t="s">
        <v>142</v>
      </c>
      <c r="G133" s="39">
        <v>33.420000000000002</v>
      </c>
      <c r="H133" s="39">
        <v>0</v>
      </c>
      <c r="I133" s="39">
        <f>ROUND(G133*H133,P4)</f>
        <v>0</v>
      </c>
      <c r="J133" s="38" t="s">
        <v>57</v>
      </c>
      <c r="O133" s="40">
        <f>I133*0.21</f>
        <v>0</v>
      </c>
      <c r="P133">
        <v>3</v>
      </c>
    </row>
    <row r="134" ht="30">
      <c r="A134" s="35" t="s">
        <v>58</v>
      </c>
      <c r="B134" s="41"/>
      <c r="C134" s="42"/>
      <c r="D134" s="42"/>
      <c r="E134" s="37" t="s">
        <v>438</v>
      </c>
      <c r="F134" s="42"/>
      <c r="G134" s="42"/>
      <c r="H134" s="42"/>
      <c r="I134" s="42"/>
      <c r="J134" s="43"/>
    </row>
    <row r="135">
      <c r="A135" s="35" t="s">
        <v>60</v>
      </c>
      <c r="B135" s="41"/>
      <c r="C135" s="42"/>
      <c r="D135" s="42"/>
      <c r="E135" s="44" t="s">
        <v>717</v>
      </c>
      <c r="F135" s="42"/>
      <c r="G135" s="42"/>
      <c r="H135" s="42"/>
      <c r="I135" s="42"/>
      <c r="J135" s="43"/>
    </row>
    <row r="136" ht="120">
      <c r="A136" s="35" t="s">
        <v>62</v>
      </c>
      <c r="B136" s="41"/>
      <c r="C136" s="42"/>
      <c r="D136" s="42"/>
      <c r="E136" s="37" t="s">
        <v>446</v>
      </c>
      <c r="F136" s="42"/>
      <c r="G136" s="42"/>
      <c r="H136" s="42"/>
      <c r="I136" s="42"/>
      <c r="J136" s="43"/>
    </row>
    <row r="137">
      <c r="A137" s="35" t="s">
        <v>52</v>
      </c>
      <c r="B137" s="35">
        <v>29</v>
      </c>
      <c r="C137" s="36" t="s">
        <v>447</v>
      </c>
      <c r="D137" s="35" t="s">
        <v>54</v>
      </c>
      <c r="E137" s="37" t="s">
        <v>448</v>
      </c>
      <c r="F137" s="38" t="s">
        <v>116</v>
      </c>
      <c r="G137" s="39">
        <v>1360.8</v>
      </c>
      <c r="H137" s="39">
        <v>0</v>
      </c>
      <c r="I137" s="39">
        <f>ROUND(G137*H137,P4)</f>
        <v>0</v>
      </c>
      <c r="J137" s="38" t="s">
        <v>57</v>
      </c>
      <c r="O137" s="40">
        <f>I137*0.21</f>
        <v>0</v>
      </c>
      <c r="P137">
        <v>3</v>
      </c>
    </row>
    <row r="138" ht="30">
      <c r="A138" s="35" t="s">
        <v>58</v>
      </c>
      <c r="B138" s="41"/>
      <c r="C138" s="42"/>
      <c r="D138" s="42"/>
      <c r="E138" s="37" t="s">
        <v>449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718</v>
      </c>
      <c r="F139" s="42"/>
      <c r="G139" s="42"/>
      <c r="H139" s="42"/>
      <c r="I139" s="42"/>
      <c r="J139" s="43"/>
    </row>
    <row r="140">
      <c r="A140" s="35" t="s">
        <v>60</v>
      </c>
      <c r="B140" s="41"/>
      <c r="C140" s="42"/>
      <c r="D140" s="42"/>
      <c r="E140" s="44" t="s">
        <v>719</v>
      </c>
      <c r="F140" s="42"/>
      <c r="G140" s="42"/>
      <c r="H140" s="42"/>
      <c r="I140" s="42"/>
      <c r="J140" s="43"/>
    </row>
    <row r="141">
      <c r="A141" s="35" t="s">
        <v>60</v>
      </c>
      <c r="B141" s="41"/>
      <c r="C141" s="42"/>
      <c r="D141" s="42"/>
      <c r="E141" s="44" t="s">
        <v>720</v>
      </c>
      <c r="F141" s="42"/>
      <c r="G141" s="42"/>
      <c r="H141" s="42"/>
      <c r="I141" s="42"/>
      <c r="J141" s="43"/>
    </row>
    <row r="142" ht="120">
      <c r="A142" s="35" t="s">
        <v>62</v>
      </c>
      <c r="B142" s="41"/>
      <c r="C142" s="42"/>
      <c r="D142" s="42"/>
      <c r="E142" s="37" t="s">
        <v>458</v>
      </c>
      <c r="F142" s="42"/>
      <c r="G142" s="42"/>
      <c r="H142" s="42"/>
      <c r="I142" s="42"/>
      <c r="J142" s="43"/>
    </row>
    <row r="143">
      <c r="A143" s="35" t="s">
        <v>52</v>
      </c>
      <c r="B143" s="35">
        <v>30</v>
      </c>
      <c r="C143" s="36" t="s">
        <v>459</v>
      </c>
      <c r="D143" s="35" t="s">
        <v>54</v>
      </c>
      <c r="E143" s="37" t="s">
        <v>460</v>
      </c>
      <c r="F143" s="38" t="s">
        <v>116</v>
      </c>
      <c r="G143" s="39">
        <v>1179.5</v>
      </c>
      <c r="H143" s="39">
        <v>0</v>
      </c>
      <c r="I143" s="39">
        <f>ROUND(G143*H143,P4)</f>
        <v>0</v>
      </c>
      <c r="J143" s="38" t="s">
        <v>57</v>
      </c>
      <c r="O143" s="40">
        <f>I143*0.21</f>
        <v>0</v>
      </c>
      <c r="P143">
        <v>3</v>
      </c>
    </row>
    <row r="144" ht="30">
      <c r="A144" s="35" t="s">
        <v>58</v>
      </c>
      <c r="B144" s="41"/>
      <c r="C144" s="42"/>
      <c r="D144" s="42"/>
      <c r="E144" s="37" t="s">
        <v>721</v>
      </c>
      <c r="F144" s="42"/>
      <c r="G144" s="42"/>
      <c r="H144" s="42"/>
      <c r="I144" s="42"/>
      <c r="J144" s="43"/>
    </row>
    <row r="145">
      <c r="A145" s="35" t="s">
        <v>60</v>
      </c>
      <c r="B145" s="41"/>
      <c r="C145" s="42"/>
      <c r="D145" s="42"/>
      <c r="E145" s="44" t="s">
        <v>722</v>
      </c>
      <c r="F145" s="42"/>
      <c r="G145" s="42"/>
      <c r="H145" s="42"/>
      <c r="I145" s="42"/>
      <c r="J145" s="43"/>
    </row>
    <row r="146" ht="120">
      <c r="A146" s="35" t="s">
        <v>62</v>
      </c>
      <c r="B146" s="41"/>
      <c r="C146" s="42"/>
      <c r="D146" s="42"/>
      <c r="E146" s="37" t="s">
        <v>458</v>
      </c>
      <c r="F146" s="42"/>
      <c r="G146" s="42"/>
      <c r="H146" s="42"/>
      <c r="I146" s="42"/>
      <c r="J146" s="43"/>
    </row>
    <row r="147">
      <c r="A147" s="35" t="s">
        <v>52</v>
      </c>
      <c r="B147" s="35">
        <v>31</v>
      </c>
      <c r="C147" s="36" t="s">
        <v>465</v>
      </c>
      <c r="D147" s="35" t="s">
        <v>54</v>
      </c>
      <c r="E147" s="37" t="s">
        <v>466</v>
      </c>
      <c r="F147" s="38" t="s">
        <v>116</v>
      </c>
      <c r="G147" s="39">
        <v>1119.6700000000001</v>
      </c>
      <c r="H147" s="39">
        <v>0</v>
      </c>
      <c r="I147" s="39">
        <f>ROUND(G147*H147,P4)</f>
        <v>0</v>
      </c>
      <c r="J147" s="38" t="s">
        <v>57</v>
      </c>
      <c r="O147" s="40">
        <f>I147*0.21</f>
        <v>0</v>
      </c>
      <c r="P147">
        <v>3</v>
      </c>
    </row>
    <row r="148" ht="30">
      <c r="A148" s="35" t="s">
        <v>58</v>
      </c>
      <c r="B148" s="41"/>
      <c r="C148" s="42"/>
      <c r="D148" s="42"/>
      <c r="E148" s="37" t="s">
        <v>723</v>
      </c>
      <c r="F148" s="42"/>
      <c r="G148" s="42"/>
      <c r="H148" s="42"/>
      <c r="I148" s="42"/>
      <c r="J148" s="43"/>
    </row>
    <row r="149">
      <c r="A149" s="35" t="s">
        <v>60</v>
      </c>
      <c r="B149" s="41"/>
      <c r="C149" s="42"/>
      <c r="D149" s="42"/>
      <c r="E149" s="44" t="s">
        <v>724</v>
      </c>
      <c r="F149" s="42"/>
      <c r="G149" s="42"/>
      <c r="H149" s="42"/>
      <c r="I149" s="42"/>
      <c r="J149" s="43"/>
    </row>
    <row r="150" ht="120">
      <c r="A150" s="35" t="s">
        <v>62</v>
      </c>
      <c r="B150" s="41"/>
      <c r="C150" s="42"/>
      <c r="D150" s="42"/>
      <c r="E150" s="37" t="s">
        <v>458</v>
      </c>
      <c r="F150" s="42"/>
      <c r="G150" s="42"/>
      <c r="H150" s="42"/>
      <c r="I150" s="42"/>
      <c r="J150" s="43"/>
    </row>
    <row r="151">
      <c r="A151" s="35" t="s">
        <v>52</v>
      </c>
      <c r="B151" s="35">
        <v>32</v>
      </c>
      <c r="C151" s="36" t="s">
        <v>471</v>
      </c>
      <c r="D151" s="35"/>
      <c r="E151" s="37" t="s">
        <v>472</v>
      </c>
      <c r="F151" s="38" t="s">
        <v>142</v>
      </c>
      <c r="G151" s="39">
        <v>43.490000000000002</v>
      </c>
      <c r="H151" s="39">
        <v>0</v>
      </c>
      <c r="I151" s="39">
        <f>ROUND(G151*H151,P4)</f>
        <v>0</v>
      </c>
      <c r="J151" s="38" t="s">
        <v>57</v>
      </c>
      <c r="O151" s="40">
        <f>I151*0.21</f>
        <v>0</v>
      </c>
      <c r="P151">
        <v>3</v>
      </c>
    </row>
    <row r="152" ht="75">
      <c r="A152" s="35" t="s">
        <v>58</v>
      </c>
      <c r="B152" s="41"/>
      <c r="C152" s="42"/>
      <c r="D152" s="42"/>
      <c r="E152" s="37" t="s">
        <v>725</v>
      </c>
      <c r="F152" s="42"/>
      <c r="G152" s="42"/>
      <c r="H152" s="42"/>
      <c r="I152" s="42"/>
      <c r="J152" s="43"/>
    </row>
    <row r="153">
      <c r="A153" s="35" t="s">
        <v>60</v>
      </c>
      <c r="B153" s="41"/>
      <c r="C153" s="42"/>
      <c r="D153" s="42"/>
      <c r="E153" s="44" t="s">
        <v>726</v>
      </c>
      <c r="F153" s="42"/>
      <c r="G153" s="42"/>
      <c r="H153" s="42"/>
      <c r="I153" s="42"/>
      <c r="J153" s="43"/>
    </row>
    <row r="154">
      <c r="A154" s="35" t="s">
        <v>60</v>
      </c>
      <c r="B154" s="41"/>
      <c r="C154" s="42"/>
      <c r="D154" s="42"/>
      <c r="E154" s="44" t="s">
        <v>727</v>
      </c>
      <c r="F154" s="42"/>
      <c r="G154" s="42"/>
      <c r="H154" s="42"/>
      <c r="I154" s="42"/>
      <c r="J154" s="43"/>
    </row>
    <row r="155">
      <c r="A155" s="35" t="s">
        <v>60</v>
      </c>
      <c r="B155" s="41"/>
      <c r="C155" s="42"/>
      <c r="D155" s="42"/>
      <c r="E155" s="44" t="s">
        <v>728</v>
      </c>
      <c r="F155" s="42"/>
      <c r="G155" s="42"/>
      <c r="H155" s="42"/>
      <c r="I155" s="42"/>
      <c r="J155" s="43"/>
    </row>
    <row r="156" ht="195">
      <c r="A156" s="35" t="s">
        <v>62</v>
      </c>
      <c r="B156" s="41"/>
      <c r="C156" s="42"/>
      <c r="D156" s="42"/>
      <c r="E156" s="37" t="s">
        <v>484</v>
      </c>
      <c r="F156" s="42"/>
      <c r="G156" s="42"/>
      <c r="H156" s="42"/>
      <c r="I156" s="42"/>
      <c r="J156" s="43"/>
    </row>
    <row r="157">
      <c r="A157" s="35" t="s">
        <v>52</v>
      </c>
      <c r="B157" s="35">
        <v>33</v>
      </c>
      <c r="C157" s="36" t="s">
        <v>485</v>
      </c>
      <c r="D157" s="35" t="s">
        <v>54</v>
      </c>
      <c r="E157" s="37" t="s">
        <v>486</v>
      </c>
      <c r="F157" s="38" t="s">
        <v>142</v>
      </c>
      <c r="G157" s="39">
        <v>67.180000000000007</v>
      </c>
      <c r="H157" s="39">
        <v>0</v>
      </c>
      <c r="I157" s="39">
        <f>ROUND(G157*H157,P4)</f>
        <v>0</v>
      </c>
      <c r="J157" s="38" t="s">
        <v>57</v>
      </c>
      <c r="O157" s="40">
        <f>I157*0.21</f>
        <v>0</v>
      </c>
      <c r="P157">
        <v>3</v>
      </c>
    </row>
    <row r="158" ht="75">
      <c r="A158" s="35" t="s">
        <v>58</v>
      </c>
      <c r="B158" s="41"/>
      <c r="C158" s="42"/>
      <c r="D158" s="42"/>
      <c r="E158" s="37" t="s">
        <v>729</v>
      </c>
      <c r="F158" s="42"/>
      <c r="G158" s="42"/>
      <c r="H158" s="42"/>
      <c r="I158" s="42"/>
      <c r="J158" s="43"/>
    </row>
    <row r="159">
      <c r="A159" s="35" t="s">
        <v>60</v>
      </c>
      <c r="B159" s="41"/>
      <c r="C159" s="42"/>
      <c r="D159" s="42"/>
      <c r="E159" s="44" t="s">
        <v>730</v>
      </c>
      <c r="F159" s="42"/>
      <c r="G159" s="42"/>
      <c r="H159" s="42"/>
      <c r="I159" s="42"/>
      <c r="J159" s="43"/>
    </row>
    <row r="160" ht="195">
      <c r="A160" s="35" t="s">
        <v>62</v>
      </c>
      <c r="B160" s="41"/>
      <c r="C160" s="42"/>
      <c r="D160" s="42"/>
      <c r="E160" s="37" t="s">
        <v>484</v>
      </c>
      <c r="F160" s="42"/>
      <c r="G160" s="42"/>
      <c r="H160" s="42"/>
      <c r="I160" s="42"/>
      <c r="J160" s="43"/>
    </row>
    <row r="161">
      <c r="A161" s="35" t="s">
        <v>52</v>
      </c>
      <c r="B161" s="35">
        <v>34</v>
      </c>
      <c r="C161" s="36" t="s">
        <v>493</v>
      </c>
      <c r="D161" s="35" t="s">
        <v>54</v>
      </c>
      <c r="E161" s="37" t="s">
        <v>494</v>
      </c>
      <c r="F161" s="38" t="s">
        <v>142</v>
      </c>
      <c r="G161" s="39">
        <v>94.359999999999999</v>
      </c>
      <c r="H161" s="39">
        <v>0</v>
      </c>
      <c r="I161" s="39">
        <f>ROUND(G161*H161,P4)</f>
        <v>0</v>
      </c>
      <c r="J161" s="38" t="s">
        <v>57</v>
      </c>
      <c r="O161" s="40">
        <f>I161*0.21</f>
        <v>0</v>
      </c>
      <c r="P161">
        <v>3</v>
      </c>
    </row>
    <row r="162" ht="75">
      <c r="A162" s="35" t="s">
        <v>58</v>
      </c>
      <c r="B162" s="41"/>
      <c r="C162" s="42"/>
      <c r="D162" s="42"/>
      <c r="E162" s="37" t="s">
        <v>731</v>
      </c>
      <c r="F162" s="42"/>
      <c r="G162" s="42"/>
      <c r="H162" s="42"/>
      <c r="I162" s="42"/>
      <c r="J162" s="43"/>
    </row>
    <row r="163">
      <c r="A163" s="35" t="s">
        <v>60</v>
      </c>
      <c r="B163" s="41"/>
      <c r="C163" s="42"/>
      <c r="D163" s="42"/>
      <c r="E163" s="44" t="s">
        <v>732</v>
      </c>
      <c r="F163" s="42"/>
      <c r="G163" s="42"/>
      <c r="H163" s="42"/>
      <c r="I163" s="42"/>
      <c r="J163" s="43"/>
    </row>
    <row r="164" ht="195">
      <c r="A164" s="35" t="s">
        <v>62</v>
      </c>
      <c r="B164" s="41"/>
      <c r="C164" s="42"/>
      <c r="D164" s="42"/>
      <c r="E164" s="37" t="s">
        <v>484</v>
      </c>
      <c r="F164" s="42"/>
      <c r="G164" s="42"/>
      <c r="H164" s="42"/>
      <c r="I164" s="42"/>
      <c r="J164" s="43"/>
    </row>
    <row r="165">
      <c r="A165" s="35" t="s">
        <v>52</v>
      </c>
      <c r="B165" s="35">
        <v>35</v>
      </c>
      <c r="C165" s="36" t="s">
        <v>506</v>
      </c>
      <c r="D165" s="35" t="s">
        <v>54</v>
      </c>
      <c r="E165" s="37" t="s">
        <v>507</v>
      </c>
      <c r="F165" s="38" t="s">
        <v>181</v>
      </c>
      <c r="G165" s="39">
        <v>42.979999999999997</v>
      </c>
      <c r="H165" s="39">
        <v>0</v>
      </c>
      <c r="I165" s="39">
        <f>ROUND(G165*H165,P4)</f>
        <v>0</v>
      </c>
      <c r="J165" s="38" t="s">
        <v>57</v>
      </c>
      <c r="O165" s="40">
        <f>I165*0.21</f>
        <v>0</v>
      </c>
      <c r="P165">
        <v>3</v>
      </c>
    </row>
    <row r="166" ht="30">
      <c r="A166" s="35" t="s">
        <v>58</v>
      </c>
      <c r="B166" s="41"/>
      <c r="C166" s="42"/>
      <c r="D166" s="42"/>
      <c r="E166" s="37" t="s">
        <v>508</v>
      </c>
      <c r="F166" s="42"/>
      <c r="G166" s="42"/>
      <c r="H166" s="42"/>
      <c r="I166" s="42"/>
      <c r="J166" s="43"/>
    </row>
    <row r="167">
      <c r="A167" s="35" t="s">
        <v>60</v>
      </c>
      <c r="B167" s="41"/>
      <c r="C167" s="42"/>
      <c r="D167" s="42"/>
      <c r="E167" s="44" t="s">
        <v>733</v>
      </c>
      <c r="F167" s="42"/>
      <c r="G167" s="42"/>
      <c r="H167" s="42"/>
      <c r="I167" s="42"/>
      <c r="J167" s="43"/>
    </row>
    <row r="168">
      <c r="A168" s="35" t="s">
        <v>60</v>
      </c>
      <c r="B168" s="41"/>
      <c r="C168" s="42"/>
      <c r="D168" s="42"/>
      <c r="E168" s="44" t="s">
        <v>678</v>
      </c>
      <c r="F168" s="42"/>
      <c r="G168" s="42"/>
      <c r="H168" s="42"/>
      <c r="I168" s="42"/>
      <c r="J168" s="43"/>
    </row>
    <row r="169">
      <c r="A169" s="35" t="s">
        <v>60</v>
      </c>
      <c r="B169" s="41"/>
      <c r="C169" s="42"/>
      <c r="D169" s="42"/>
      <c r="E169" s="44" t="s">
        <v>679</v>
      </c>
      <c r="F169" s="42"/>
      <c r="G169" s="42"/>
      <c r="H169" s="42"/>
      <c r="I169" s="42"/>
      <c r="J169" s="43"/>
    </row>
    <row r="170">
      <c r="A170" s="35" t="s">
        <v>60</v>
      </c>
      <c r="B170" s="41"/>
      <c r="C170" s="42"/>
      <c r="D170" s="42"/>
      <c r="E170" s="44" t="s">
        <v>680</v>
      </c>
      <c r="F170" s="42"/>
      <c r="G170" s="42"/>
      <c r="H170" s="42"/>
      <c r="I170" s="42"/>
      <c r="J170" s="43"/>
    </row>
    <row r="171" ht="75">
      <c r="A171" s="35" t="s">
        <v>62</v>
      </c>
      <c r="B171" s="41"/>
      <c r="C171" s="42"/>
      <c r="D171" s="42"/>
      <c r="E171" s="37" t="s">
        <v>509</v>
      </c>
      <c r="F171" s="42"/>
      <c r="G171" s="42"/>
      <c r="H171" s="42"/>
      <c r="I171" s="42"/>
      <c r="J171" s="43"/>
    </row>
    <row r="172">
      <c r="A172" s="29" t="s">
        <v>49</v>
      </c>
      <c r="B172" s="30"/>
      <c r="C172" s="31" t="s">
        <v>532</v>
      </c>
      <c r="D172" s="32"/>
      <c r="E172" s="29" t="s">
        <v>533</v>
      </c>
      <c r="F172" s="32"/>
      <c r="G172" s="32"/>
      <c r="H172" s="32"/>
      <c r="I172" s="33">
        <f>SUMIFS(I173:I176,A173:A176,"P")</f>
        <v>0</v>
      </c>
      <c r="J172" s="34"/>
    </row>
    <row r="173">
      <c r="A173" s="35" t="s">
        <v>52</v>
      </c>
      <c r="B173" s="35">
        <v>36</v>
      </c>
      <c r="C173" s="36" t="s">
        <v>547</v>
      </c>
      <c r="D173" s="35" t="s">
        <v>54</v>
      </c>
      <c r="E173" s="37" t="s">
        <v>548</v>
      </c>
      <c r="F173" s="38" t="s">
        <v>142</v>
      </c>
      <c r="G173" s="39">
        <v>4.0599999999999996</v>
      </c>
      <c r="H173" s="39">
        <v>0</v>
      </c>
      <c r="I173" s="39">
        <f>ROUND(G173*H173,P4)</f>
        <v>0</v>
      </c>
      <c r="J173" s="38" t="s">
        <v>57</v>
      </c>
      <c r="O173" s="40">
        <f>I173*0.21</f>
        <v>0</v>
      </c>
      <c r="P173">
        <v>3</v>
      </c>
    </row>
    <row r="174" ht="30">
      <c r="A174" s="35" t="s">
        <v>58</v>
      </c>
      <c r="B174" s="41"/>
      <c r="C174" s="42"/>
      <c r="D174" s="42"/>
      <c r="E174" s="37" t="s">
        <v>734</v>
      </c>
      <c r="F174" s="42"/>
      <c r="G174" s="42"/>
      <c r="H174" s="42"/>
      <c r="I174" s="42"/>
      <c r="J174" s="43"/>
    </row>
    <row r="175">
      <c r="A175" s="35" t="s">
        <v>60</v>
      </c>
      <c r="B175" s="41"/>
      <c r="C175" s="42"/>
      <c r="D175" s="42"/>
      <c r="E175" s="44" t="s">
        <v>735</v>
      </c>
      <c r="F175" s="42"/>
      <c r="G175" s="42"/>
      <c r="H175" s="42"/>
      <c r="I175" s="42"/>
      <c r="J175" s="43"/>
    </row>
    <row r="176" ht="409.5">
      <c r="A176" s="35" t="s">
        <v>62</v>
      </c>
      <c r="B176" s="46"/>
      <c r="C176" s="47"/>
      <c r="D176" s="47"/>
      <c r="E176" s="37" t="s">
        <v>557</v>
      </c>
      <c r="F176" s="47"/>
      <c r="G176" s="47"/>
      <c r="H176" s="47"/>
      <c r="I176" s="47"/>
      <c r="J17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21</v>
      </c>
      <c r="I3" s="23">
        <f>SUMIFS(I8:I192,A8:A192,"SD")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SUMIFS(I9:I18,A9:A18,"P")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2748.3400000000001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736</v>
      </c>
      <c r="F11" s="42"/>
      <c r="G11" s="42"/>
      <c r="H11" s="42"/>
      <c r="I11" s="42"/>
      <c r="J11" s="43"/>
    </row>
    <row r="12" ht="30">
      <c r="A12" s="35" t="s">
        <v>60</v>
      </c>
      <c r="B12" s="41"/>
      <c r="C12" s="42"/>
      <c r="D12" s="42"/>
      <c r="E12" s="44" t="s">
        <v>737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738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112</v>
      </c>
      <c r="F14" s="42"/>
      <c r="G14" s="42"/>
      <c r="H14" s="42"/>
      <c r="I14" s="42"/>
      <c r="J14" s="43"/>
    </row>
    <row r="15">
      <c r="A15" s="35" t="s">
        <v>52</v>
      </c>
      <c r="B15" s="35">
        <v>2</v>
      </c>
      <c r="C15" s="36" t="s">
        <v>161</v>
      </c>
      <c r="D15" s="35" t="s">
        <v>54</v>
      </c>
      <c r="E15" s="37" t="s">
        <v>162</v>
      </c>
      <c r="F15" s="38" t="s">
        <v>142</v>
      </c>
      <c r="G15" s="39">
        <v>100.91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163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739</v>
      </c>
      <c r="F17" s="42"/>
      <c r="G17" s="42"/>
      <c r="H17" s="42"/>
      <c r="I17" s="42"/>
      <c r="J17" s="43"/>
    </row>
    <row r="18" ht="75">
      <c r="A18" s="35" t="s">
        <v>62</v>
      </c>
      <c r="B18" s="41"/>
      <c r="C18" s="42"/>
      <c r="D18" s="42"/>
      <c r="E18" s="37" t="s">
        <v>165</v>
      </c>
      <c r="F18" s="42"/>
      <c r="G18" s="42"/>
      <c r="H18" s="42"/>
      <c r="I18" s="42"/>
      <c r="J18" s="43"/>
    </row>
    <row r="19">
      <c r="A19" s="29" t="s">
        <v>49</v>
      </c>
      <c r="B19" s="30"/>
      <c r="C19" s="31" t="s">
        <v>85</v>
      </c>
      <c r="D19" s="32"/>
      <c r="E19" s="29" t="s">
        <v>113</v>
      </c>
      <c r="F19" s="32"/>
      <c r="G19" s="32"/>
      <c r="H19" s="32"/>
      <c r="I19" s="33">
        <f>SUMIFS(I20:I72,A20:A72,"P")</f>
        <v>0</v>
      </c>
      <c r="J19" s="34"/>
    </row>
    <row r="20" ht="30">
      <c r="A20" s="35" t="s">
        <v>52</v>
      </c>
      <c r="B20" s="35">
        <v>3</v>
      </c>
      <c r="C20" s="36" t="s">
        <v>170</v>
      </c>
      <c r="D20" s="35" t="s">
        <v>54</v>
      </c>
      <c r="E20" s="37" t="s">
        <v>171</v>
      </c>
      <c r="F20" s="38" t="s">
        <v>142</v>
      </c>
      <c r="G20" s="39">
        <v>391.99000000000001</v>
      </c>
      <c r="H20" s="39">
        <v>0</v>
      </c>
      <c r="I20" s="39">
        <f>ROUND(G20*H20,P4)</f>
        <v>0</v>
      </c>
      <c r="J20" s="38" t="s">
        <v>57</v>
      </c>
      <c r="O20" s="40">
        <f>I20*0.21</f>
        <v>0</v>
      </c>
      <c r="P20">
        <v>3</v>
      </c>
    </row>
    <row r="21">
      <c r="A21" s="35" t="s">
        <v>58</v>
      </c>
      <c r="B21" s="41"/>
      <c r="C21" s="42"/>
      <c r="D21" s="42"/>
      <c r="E21" s="37" t="s">
        <v>172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740</v>
      </c>
      <c r="F22" s="42"/>
      <c r="G22" s="42"/>
      <c r="H22" s="42"/>
      <c r="I22" s="42"/>
      <c r="J22" s="43"/>
    </row>
    <row r="23" ht="120">
      <c r="A23" s="35" t="s">
        <v>62</v>
      </c>
      <c r="B23" s="41"/>
      <c r="C23" s="42"/>
      <c r="D23" s="42"/>
      <c r="E23" s="37" t="s">
        <v>174</v>
      </c>
      <c r="F23" s="42"/>
      <c r="G23" s="42"/>
      <c r="H23" s="42"/>
      <c r="I23" s="42"/>
      <c r="J23" s="43"/>
    </row>
    <row r="24">
      <c r="A24" s="35" t="s">
        <v>52</v>
      </c>
      <c r="B24" s="35">
        <v>4</v>
      </c>
      <c r="C24" s="36" t="s">
        <v>175</v>
      </c>
      <c r="D24" s="35" t="s">
        <v>54</v>
      </c>
      <c r="E24" s="37" t="s">
        <v>176</v>
      </c>
      <c r="F24" s="38" t="s">
        <v>142</v>
      </c>
      <c r="G24" s="39">
        <v>240.25</v>
      </c>
      <c r="H24" s="39">
        <v>0</v>
      </c>
      <c r="I24" s="39">
        <f>ROUND(G24*H24,P4)</f>
        <v>0</v>
      </c>
      <c r="J24" s="38" t="s">
        <v>57</v>
      </c>
      <c r="O24" s="40">
        <f>I24*0.21</f>
        <v>0</v>
      </c>
      <c r="P24">
        <v>3</v>
      </c>
    </row>
    <row r="25" ht="45">
      <c r="A25" s="35" t="s">
        <v>58</v>
      </c>
      <c r="B25" s="41"/>
      <c r="C25" s="42"/>
      <c r="D25" s="42"/>
      <c r="E25" s="37" t="s">
        <v>177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741</v>
      </c>
      <c r="F26" s="42"/>
      <c r="G26" s="42"/>
      <c r="H26" s="42"/>
      <c r="I26" s="42"/>
      <c r="J26" s="43"/>
    </row>
    <row r="27" ht="120">
      <c r="A27" s="35" t="s">
        <v>62</v>
      </c>
      <c r="B27" s="41"/>
      <c r="C27" s="42"/>
      <c r="D27" s="42"/>
      <c r="E27" s="37" t="s">
        <v>174</v>
      </c>
      <c r="F27" s="42"/>
      <c r="G27" s="42"/>
      <c r="H27" s="42"/>
      <c r="I27" s="42"/>
      <c r="J27" s="43"/>
    </row>
    <row r="28">
      <c r="A28" s="35" t="s">
        <v>52</v>
      </c>
      <c r="B28" s="35">
        <v>5</v>
      </c>
      <c r="C28" s="36" t="s">
        <v>179</v>
      </c>
      <c r="D28" s="35" t="s">
        <v>54</v>
      </c>
      <c r="E28" s="37" t="s">
        <v>180</v>
      </c>
      <c r="F28" s="38" t="s">
        <v>181</v>
      </c>
      <c r="G28" s="39">
        <v>42.560000000000002</v>
      </c>
      <c r="H28" s="39">
        <v>0</v>
      </c>
      <c r="I28" s="39">
        <f>ROUND(G28*H28,P4)</f>
        <v>0</v>
      </c>
      <c r="J28" s="38" t="s">
        <v>57</v>
      </c>
      <c r="O28" s="40">
        <f>I28*0.21</f>
        <v>0</v>
      </c>
      <c r="P28">
        <v>3</v>
      </c>
    </row>
    <row r="29" ht="60">
      <c r="A29" s="35" t="s">
        <v>58</v>
      </c>
      <c r="B29" s="41"/>
      <c r="C29" s="42"/>
      <c r="D29" s="42"/>
      <c r="E29" s="37" t="s">
        <v>182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742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743</v>
      </c>
      <c r="F31" s="42"/>
      <c r="G31" s="42"/>
      <c r="H31" s="42"/>
      <c r="I31" s="42"/>
      <c r="J31" s="43"/>
    </row>
    <row r="32">
      <c r="A32" s="35" t="s">
        <v>60</v>
      </c>
      <c r="B32" s="41"/>
      <c r="C32" s="42"/>
      <c r="D32" s="42"/>
      <c r="E32" s="44" t="s">
        <v>744</v>
      </c>
      <c r="F32" s="42"/>
      <c r="G32" s="42"/>
      <c r="H32" s="42"/>
      <c r="I32" s="42"/>
      <c r="J32" s="43"/>
    </row>
    <row r="33" ht="75">
      <c r="A33" s="35" t="s">
        <v>62</v>
      </c>
      <c r="B33" s="41"/>
      <c r="C33" s="42"/>
      <c r="D33" s="42"/>
      <c r="E33" s="37" t="s">
        <v>189</v>
      </c>
      <c r="F33" s="42"/>
      <c r="G33" s="42"/>
      <c r="H33" s="42"/>
      <c r="I33" s="42"/>
      <c r="J33" s="43"/>
    </row>
    <row r="34">
      <c r="A34" s="35" t="s">
        <v>52</v>
      </c>
      <c r="B34" s="35">
        <v>6</v>
      </c>
      <c r="C34" s="36" t="s">
        <v>190</v>
      </c>
      <c r="D34" s="35" t="s">
        <v>202</v>
      </c>
      <c r="E34" s="37" t="s">
        <v>191</v>
      </c>
      <c r="F34" s="38" t="s">
        <v>142</v>
      </c>
      <c r="G34" s="39">
        <v>982.17999999999995</v>
      </c>
      <c r="H34" s="39">
        <v>0</v>
      </c>
      <c r="I34" s="39">
        <f>ROUND(G34*H34,P4)</f>
        <v>0</v>
      </c>
      <c r="J34" s="38" t="s">
        <v>57</v>
      </c>
      <c r="O34" s="40">
        <f>I34*0.21</f>
        <v>0</v>
      </c>
      <c r="P34">
        <v>3</v>
      </c>
    </row>
    <row r="35" ht="30">
      <c r="A35" s="35" t="s">
        <v>58</v>
      </c>
      <c r="B35" s="41"/>
      <c r="C35" s="42"/>
      <c r="D35" s="42"/>
      <c r="E35" s="37" t="s">
        <v>745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746</v>
      </c>
      <c r="F36" s="42"/>
      <c r="G36" s="42"/>
      <c r="H36" s="42"/>
      <c r="I36" s="42"/>
      <c r="J36" s="43"/>
    </row>
    <row r="37" ht="409.5">
      <c r="A37" s="35" t="s">
        <v>62</v>
      </c>
      <c r="B37" s="41"/>
      <c r="C37" s="42"/>
      <c r="D37" s="42"/>
      <c r="E37" s="37" t="s">
        <v>199</v>
      </c>
      <c r="F37" s="42"/>
      <c r="G37" s="42"/>
      <c r="H37" s="42"/>
      <c r="I37" s="42"/>
      <c r="J37" s="43"/>
    </row>
    <row r="38">
      <c r="A38" s="35" t="s">
        <v>52</v>
      </c>
      <c r="B38" s="35">
        <v>7</v>
      </c>
      <c r="C38" s="36" t="s">
        <v>205</v>
      </c>
      <c r="D38" s="35" t="s">
        <v>68</v>
      </c>
      <c r="E38" s="37" t="s">
        <v>206</v>
      </c>
      <c r="F38" s="38" t="s">
        <v>142</v>
      </c>
      <c r="G38" s="39">
        <v>818.61000000000001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747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748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749</v>
      </c>
      <c r="F41" s="42"/>
      <c r="G41" s="42"/>
      <c r="H41" s="42"/>
      <c r="I41" s="42"/>
      <c r="J41" s="43"/>
    </row>
    <row r="42">
      <c r="A42" s="35" t="s">
        <v>60</v>
      </c>
      <c r="B42" s="41"/>
      <c r="C42" s="42"/>
      <c r="D42" s="42"/>
      <c r="E42" s="44" t="s">
        <v>750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751</v>
      </c>
      <c r="F43" s="42"/>
      <c r="G43" s="42"/>
      <c r="H43" s="42"/>
      <c r="I43" s="42"/>
      <c r="J43" s="43"/>
    </row>
    <row r="44" ht="405">
      <c r="A44" s="35" t="s">
        <v>62</v>
      </c>
      <c r="B44" s="41"/>
      <c r="C44" s="42"/>
      <c r="D44" s="42"/>
      <c r="E44" s="37" t="s">
        <v>213</v>
      </c>
      <c r="F44" s="42"/>
      <c r="G44" s="42"/>
      <c r="H44" s="42"/>
      <c r="I44" s="42"/>
      <c r="J44" s="43"/>
    </row>
    <row r="45">
      <c r="A45" s="35" t="s">
        <v>52</v>
      </c>
      <c r="B45" s="35">
        <v>8</v>
      </c>
      <c r="C45" s="36" t="s">
        <v>205</v>
      </c>
      <c r="D45" s="35" t="s">
        <v>72</v>
      </c>
      <c r="E45" s="37" t="s">
        <v>206</v>
      </c>
      <c r="F45" s="38" t="s">
        <v>142</v>
      </c>
      <c r="G45" s="39">
        <v>124.22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30">
      <c r="A46" s="35" t="s">
        <v>58</v>
      </c>
      <c r="B46" s="41"/>
      <c r="C46" s="42"/>
      <c r="D46" s="42"/>
      <c r="E46" s="37" t="s">
        <v>635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752</v>
      </c>
      <c r="F47" s="42"/>
      <c r="G47" s="42"/>
      <c r="H47" s="42"/>
      <c r="I47" s="42"/>
      <c r="J47" s="43"/>
    </row>
    <row r="48" ht="405">
      <c r="A48" s="35" t="s">
        <v>62</v>
      </c>
      <c r="B48" s="41"/>
      <c r="C48" s="42"/>
      <c r="D48" s="42"/>
      <c r="E48" s="37" t="s">
        <v>213</v>
      </c>
      <c r="F48" s="42"/>
      <c r="G48" s="42"/>
      <c r="H48" s="42"/>
      <c r="I48" s="42"/>
      <c r="J48" s="43"/>
    </row>
    <row r="49">
      <c r="A49" s="35" t="s">
        <v>52</v>
      </c>
      <c r="B49" s="35">
        <v>9</v>
      </c>
      <c r="C49" s="36" t="s">
        <v>223</v>
      </c>
      <c r="D49" s="35" t="s">
        <v>54</v>
      </c>
      <c r="E49" s="37" t="s">
        <v>224</v>
      </c>
      <c r="F49" s="38" t="s">
        <v>142</v>
      </c>
      <c r="G49" s="39">
        <v>116.23999999999999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30">
      <c r="A50" s="35" t="s">
        <v>58</v>
      </c>
      <c r="B50" s="41"/>
      <c r="C50" s="42"/>
      <c r="D50" s="42"/>
      <c r="E50" s="37" t="s">
        <v>225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748</v>
      </c>
      <c r="F51" s="42"/>
      <c r="G51" s="42"/>
      <c r="H51" s="42"/>
      <c r="I51" s="42"/>
      <c r="J51" s="43"/>
    </row>
    <row r="52" ht="375">
      <c r="A52" s="35" t="s">
        <v>62</v>
      </c>
      <c r="B52" s="41"/>
      <c r="C52" s="42"/>
      <c r="D52" s="42"/>
      <c r="E52" s="37" t="s">
        <v>222</v>
      </c>
      <c r="F52" s="42"/>
      <c r="G52" s="42"/>
      <c r="H52" s="42"/>
      <c r="I52" s="42"/>
      <c r="J52" s="43"/>
    </row>
    <row r="53">
      <c r="A53" s="35" t="s">
        <v>52</v>
      </c>
      <c r="B53" s="35">
        <v>10</v>
      </c>
      <c r="C53" s="36" t="s">
        <v>146</v>
      </c>
      <c r="D53" s="35" t="s">
        <v>72</v>
      </c>
      <c r="E53" s="37" t="s">
        <v>147</v>
      </c>
      <c r="F53" s="38" t="s">
        <v>142</v>
      </c>
      <c r="G53" s="39">
        <v>982.17999999999995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30">
      <c r="A54" s="35" t="s">
        <v>58</v>
      </c>
      <c r="B54" s="41"/>
      <c r="C54" s="42"/>
      <c r="D54" s="42"/>
      <c r="E54" s="37" t="s">
        <v>637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746</v>
      </c>
      <c r="F55" s="42"/>
      <c r="G55" s="42"/>
      <c r="H55" s="42"/>
      <c r="I55" s="42"/>
      <c r="J55" s="43"/>
    </row>
    <row r="56" ht="270">
      <c r="A56" s="35" t="s">
        <v>62</v>
      </c>
      <c r="B56" s="41"/>
      <c r="C56" s="42"/>
      <c r="D56" s="42"/>
      <c r="E56" s="37" t="s">
        <v>150</v>
      </c>
      <c r="F56" s="42"/>
      <c r="G56" s="42"/>
      <c r="H56" s="42"/>
      <c r="I56" s="42"/>
      <c r="J56" s="43"/>
    </row>
    <row r="57" ht="30">
      <c r="A57" s="35" t="s">
        <v>52</v>
      </c>
      <c r="B57" s="35">
        <v>11</v>
      </c>
      <c r="C57" s="36" t="s">
        <v>232</v>
      </c>
      <c r="D57" s="35" t="s">
        <v>54</v>
      </c>
      <c r="E57" s="37" t="s">
        <v>233</v>
      </c>
      <c r="F57" s="38" t="s">
        <v>142</v>
      </c>
      <c r="G57" s="39">
        <v>676.67999999999995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30">
      <c r="A58" s="35" t="s">
        <v>58</v>
      </c>
      <c r="B58" s="41"/>
      <c r="C58" s="42"/>
      <c r="D58" s="42"/>
      <c r="E58" s="37" t="s">
        <v>234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753</v>
      </c>
      <c r="F59" s="42"/>
      <c r="G59" s="42"/>
      <c r="H59" s="42"/>
      <c r="I59" s="42"/>
      <c r="J59" s="43"/>
    </row>
    <row r="60" ht="270">
      <c r="A60" s="35" t="s">
        <v>62</v>
      </c>
      <c r="B60" s="41"/>
      <c r="C60" s="42"/>
      <c r="D60" s="42"/>
      <c r="E60" s="37" t="s">
        <v>150</v>
      </c>
      <c r="F60" s="42"/>
      <c r="G60" s="42"/>
      <c r="H60" s="42"/>
      <c r="I60" s="42"/>
      <c r="J60" s="43"/>
    </row>
    <row r="61">
      <c r="A61" s="35" t="s">
        <v>52</v>
      </c>
      <c r="B61" s="35">
        <v>12</v>
      </c>
      <c r="C61" s="36" t="s">
        <v>236</v>
      </c>
      <c r="D61" s="35" t="s">
        <v>54</v>
      </c>
      <c r="E61" s="37" t="s">
        <v>237</v>
      </c>
      <c r="F61" s="38" t="s">
        <v>142</v>
      </c>
      <c r="G61" s="39">
        <v>25.690000000000001</v>
      </c>
      <c r="H61" s="39">
        <v>0</v>
      </c>
      <c r="I61" s="39">
        <f>ROUND(G61*H61,P4)</f>
        <v>0</v>
      </c>
      <c r="J61" s="38" t="s">
        <v>57</v>
      </c>
      <c r="O61" s="40">
        <f>I61*0.21</f>
        <v>0</v>
      </c>
      <c r="P61">
        <v>3</v>
      </c>
    </row>
    <row r="62" ht="30">
      <c r="A62" s="35" t="s">
        <v>58</v>
      </c>
      <c r="B62" s="41"/>
      <c r="C62" s="42"/>
      <c r="D62" s="42"/>
      <c r="E62" s="37" t="s">
        <v>238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754</v>
      </c>
      <c r="F63" s="42"/>
      <c r="G63" s="42"/>
      <c r="H63" s="42"/>
      <c r="I63" s="42"/>
      <c r="J63" s="43"/>
    </row>
    <row r="64" ht="345">
      <c r="A64" s="35" t="s">
        <v>62</v>
      </c>
      <c r="B64" s="41"/>
      <c r="C64" s="42"/>
      <c r="D64" s="42"/>
      <c r="E64" s="37" t="s">
        <v>240</v>
      </c>
      <c r="F64" s="42"/>
      <c r="G64" s="42"/>
      <c r="H64" s="42"/>
      <c r="I64" s="42"/>
      <c r="J64" s="43"/>
    </row>
    <row r="65">
      <c r="A65" s="35" t="s">
        <v>52</v>
      </c>
      <c r="B65" s="35">
        <v>13</v>
      </c>
      <c r="C65" s="36" t="s">
        <v>250</v>
      </c>
      <c r="D65" s="35" t="s">
        <v>54</v>
      </c>
      <c r="E65" s="37" t="s">
        <v>251</v>
      </c>
      <c r="F65" s="38" t="s">
        <v>116</v>
      </c>
      <c r="G65" s="39">
        <v>1089.6099999999999</v>
      </c>
      <c r="H65" s="39">
        <v>0</v>
      </c>
      <c r="I65" s="39">
        <f>ROUND(G65*H65,P4)</f>
        <v>0</v>
      </c>
      <c r="J65" s="38" t="s">
        <v>57</v>
      </c>
      <c r="O65" s="40">
        <f>I65*0.21</f>
        <v>0</v>
      </c>
      <c r="P65">
        <v>3</v>
      </c>
    </row>
    <row r="66">
      <c r="A66" s="35" t="s">
        <v>58</v>
      </c>
      <c r="B66" s="41"/>
      <c r="C66" s="42"/>
      <c r="D66" s="42"/>
      <c r="E66" s="37" t="s">
        <v>252</v>
      </c>
      <c r="F66" s="42"/>
      <c r="G66" s="42"/>
      <c r="H66" s="42"/>
      <c r="I66" s="42"/>
      <c r="J66" s="43"/>
    </row>
    <row r="67">
      <c r="A67" s="35" t="s">
        <v>60</v>
      </c>
      <c r="B67" s="41"/>
      <c r="C67" s="42"/>
      <c r="D67" s="42"/>
      <c r="E67" s="44" t="s">
        <v>755</v>
      </c>
      <c r="F67" s="42"/>
      <c r="G67" s="42"/>
      <c r="H67" s="42"/>
      <c r="I67" s="42"/>
      <c r="J67" s="43"/>
    </row>
    <row r="68" ht="75">
      <c r="A68" s="35" t="s">
        <v>62</v>
      </c>
      <c r="B68" s="41"/>
      <c r="C68" s="42"/>
      <c r="D68" s="42"/>
      <c r="E68" s="37" t="s">
        <v>254</v>
      </c>
      <c r="F68" s="42"/>
      <c r="G68" s="42"/>
      <c r="H68" s="42"/>
      <c r="I68" s="42"/>
      <c r="J68" s="43"/>
    </row>
    <row r="69">
      <c r="A69" s="35" t="s">
        <v>52</v>
      </c>
      <c r="B69" s="35">
        <v>14</v>
      </c>
      <c r="C69" s="36" t="s">
        <v>255</v>
      </c>
      <c r="D69" s="35" t="s">
        <v>54</v>
      </c>
      <c r="E69" s="37" t="s">
        <v>256</v>
      </c>
      <c r="F69" s="38" t="s">
        <v>142</v>
      </c>
      <c r="G69" s="39">
        <v>124.22</v>
      </c>
      <c r="H69" s="39">
        <v>0</v>
      </c>
      <c r="I69" s="39">
        <f>ROUND(G69*H69,P4)</f>
        <v>0</v>
      </c>
      <c r="J69" s="38" t="s">
        <v>57</v>
      </c>
      <c r="O69" s="40">
        <f>I69*0.21</f>
        <v>0</v>
      </c>
      <c r="P69">
        <v>3</v>
      </c>
    </row>
    <row r="70" ht="30">
      <c r="A70" s="35" t="s">
        <v>58</v>
      </c>
      <c r="B70" s="41"/>
      <c r="C70" s="42"/>
      <c r="D70" s="42"/>
      <c r="E70" s="37" t="s">
        <v>641</v>
      </c>
      <c r="F70" s="42"/>
      <c r="G70" s="42"/>
      <c r="H70" s="42"/>
      <c r="I70" s="42"/>
      <c r="J70" s="43"/>
    </row>
    <row r="71">
      <c r="A71" s="35" t="s">
        <v>60</v>
      </c>
      <c r="B71" s="41"/>
      <c r="C71" s="42"/>
      <c r="D71" s="42"/>
      <c r="E71" s="44" t="s">
        <v>756</v>
      </c>
      <c r="F71" s="42"/>
      <c r="G71" s="42"/>
      <c r="H71" s="42"/>
      <c r="I71" s="42"/>
      <c r="J71" s="43"/>
    </row>
    <row r="72" ht="75">
      <c r="A72" s="35" t="s">
        <v>62</v>
      </c>
      <c r="B72" s="41"/>
      <c r="C72" s="42"/>
      <c r="D72" s="42"/>
      <c r="E72" s="37" t="s">
        <v>259</v>
      </c>
      <c r="F72" s="42"/>
      <c r="G72" s="42"/>
      <c r="H72" s="42"/>
      <c r="I72" s="42"/>
      <c r="J72" s="43"/>
    </row>
    <row r="73">
      <c r="A73" s="29" t="s">
        <v>49</v>
      </c>
      <c r="B73" s="30"/>
      <c r="C73" s="31" t="s">
        <v>89</v>
      </c>
      <c r="D73" s="32"/>
      <c r="E73" s="29" t="s">
        <v>266</v>
      </c>
      <c r="F73" s="32"/>
      <c r="G73" s="32"/>
      <c r="H73" s="32"/>
      <c r="I73" s="33">
        <f>SUMIFS(I74:I77,A74:A77,"P")</f>
        <v>0</v>
      </c>
      <c r="J73" s="34"/>
    </row>
    <row r="74">
      <c r="A74" s="35" t="s">
        <v>52</v>
      </c>
      <c r="B74" s="35">
        <v>15</v>
      </c>
      <c r="C74" s="36" t="s">
        <v>311</v>
      </c>
      <c r="D74" s="35" t="s">
        <v>54</v>
      </c>
      <c r="E74" s="37" t="s">
        <v>312</v>
      </c>
      <c r="F74" s="38" t="s">
        <v>313</v>
      </c>
      <c r="G74" s="39">
        <v>0.01</v>
      </c>
      <c r="H74" s="39">
        <v>0</v>
      </c>
      <c r="I74" s="39">
        <f>ROUND(G74*H74,P4)</f>
        <v>0</v>
      </c>
      <c r="J74" s="38" t="s">
        <v>57</v>
      </c>
      <c r="O74" s="40">
        <f>I74*0.21</f>
        <v>0</v>
      </c>
      <c r="P74">
        <v>3</v>
      </c>
    </row>
    <row r="75" ht="30">
      <c r="A75" s="35" t="s">
        <v>58</v>
      </c>
      <c r="B75" s="41"/>
      <c r="C75" s="42"/>
      <c r="D75" s="42"/>
      <c r="E75" s="37" t="s">
        <v>314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757</v>
      </c>
      <c r="F76" s="42"/>
      <c r="G76" s="42"/>
      <c r="H76" s="42"/>
      <c r="I76" s="42"/>
      <c r="J76" s="43"/>
    </row>
    <row r="77" ht="375">
      <c r="A77" s="35" t="s">
        <v>62</v>
      </c>
      <c r="B77" s="41"/>
      <c r="C77" s="42"/>
      <c r="D77" s="42"/>
      <c r="E77" s="37" t="s">
        <v>316</v>
      </c>
      <c r="F77" s="42"/>
      <c r="G77" s="42"/>
      <c r="H77" s="42"/>
      <c r="I77" s="42"/>
      <c r="J77" s="43"/>
    </row>
    <row r="78">
      <c r="A78" s="29" t="s">
        <v>49</v>
      </c>
      <c r="B78" s="30"/>
      <c r="C78" s="31" t="s">
        <v>104</v>
      </c>
      <c r="D78" s="32"/>
      <c r="E78" s="29" t="s">
        <v>324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52</v>
      </c>
      <c r="B79" s="35">
        <v>16</v>
      </c>
      <c r="C79" s="36" t="s">
        <v>325</v>
      </c>
      <c r="D79" s="35" t="s">
        <v>54</v>
      </c>
      <c r="E79" s="37" t="s">
        <v>326</v>
      </c>
      <c r="F79" s="38" t="s">
        <v>142</v>
      </c>
      <c r="G79" s="39">
        <v>0.14000000000000001</v>
      </c>
      <c r="H79" s="39">
        <v>0</v>
      </c>
      <c r="I79" s="39">
        <f>ROUND(G79*H79,P4)</f>
        <v>0</v>
      </c>
      <c r="J79" s="38" t="s">
        <v>57</v>
      </c>
      <c r="O79" s="40">
        <f>I79*0.21</f>
        <v>0</v>
      </c>
      <c r="P79">
        <v>3</v>
      </c>
    </row>
    <row r="80" ht="60">
      <c r="A80" s="35" t="s">
        <v>58</v>
      </c>
      <c r="B80" s="41"/>
      <c r="C80" s="42"/>
      <c r="D80" s="42"/>
      <c r="E80" s="37" t="s">
        <v>327</v>
      </c>
      <c r="F80" s="42"/>
      <c r="G80" s="42"/>
      <c r="H80" s="42"/>
      <c r="I80" s="42"/>
      <c r="J80" s="43"/>
    </row>
    <row r="81">
      <c r="A81" s="35" t="s">
        <v>60</v>
      </c>
      <c r="B81" s="41"/>
      <c r="C81" s="42"/>
      <c r="D81" s="42"/>
      <c r="E81" s="44" t="s">
        <v>758</v>
      </c>
      <c r="F81" s="42"/>
      <c r="G81" s="42"/>
      <c r="H81" s="42"/>
      <c r="I81" s="42"/>
      <c r="J81" s="43"/>
    </row>
    <row r="82" ht="405">
      <c r="A82" s="35" t="s">
        <v>62</v>
      </c>
      <c r="B82" s="41"/>
      <c r="C82" s="42"/>
      <c r="D82" s="42"/>
      <c r="E82" s="37" t="s">
        <v>329</v>
      </c>
      <c r="F82" s="42"/>
      <c r="G82" s="42"/>
      <c r="H82" s="42"/>
      <c r="I82" s="42"/>
      <c r="J82" s="43"/>
    </row>
    <row r="83">
      <c r="A83" s="29" t="s">
        <v>49</v>
      </c>
      <c r="B83" s="30"/>
      <c r="C83" s="31" t="s">
        <v>330</v>
      </c>
      <c r="D83" s="32"/>
      <c r="E83" s="29" t="s">
        <v>331</v>
      </c>
      <c r="F83" s="32"/>
      <c r="G83" s="32"/>
      <c r="H83" s="32"/>
      <c r="I83" s="33">
        <f>SUMIFS(I84:I103,A84:A103,"P")</f>
        <v>0</v>
      </c>
      <c r="J83" s="34"/>
    </row>
    <row r="84">
      <c r="A84" s="35" t="s">
        <v>52</v>
      </c>
      <c r="B84" s="35">
        <v>17</v>
      </c>
      <c r="C84" s="36" t="s">
        <v>332</v>
      </c>
      <c r="D84" s="35" t="s">
        <v>54</v>
      </c>
      <c r="E84" s="37" t="s">
        <v>333</v>
      </c>
      <c r="F84" s="38" t="s">
        <v>142</v>
      </c>
      <c r="G84" s="39">
        <v>0.84999999999999998</v>
      </c>
      <c r="H84" s="39">
        <v>0</v>
      </c>
      <c r="I84" s="39">
        <f>ROUND(G84*H84,P4)</f>
        <v>0</v>
      </c>
      <c r="J84" s="38" t="s">
        <v>57</v>
      </c>
      <c r="O84" s="40">
        <f>I84*0.21</f>
        <v>0</v>
      </c>
      <c r="P84">
        <v>3</v>
      </c>
    </row>
    <row r="85" ht="30">
      <c r="A85" s="35" t="s">
        <v>58</v>
      </c>
      <c r="B85" s="41"/>
      <c r="C85" s="42"/>
      <c r="D85" s="42"/>
      <c r="E85" s="37" t="s">
        <v>759</v>
      </c>
      <c r="F85" s="42"/>
      <c r="G85" s="42"/>
      <c r="H85" s="42"/>
      <c r="I85" s="42"/>
      <c r="J85" s="43"/>
    </row>
    <row r="86">
      <c r="A86" s="35" t="s">
        <v>60</v>
      </c>
      <c r="B86" s="41"/>
      <c r="C86" s="42"/>
      <c r="D86" s="42"/>
      <c r="E86" s="44" t="s">
        <v>760</v>
      </c>
      <c r="F86" s="42"/>
      <c r="G86" s="42"/>
      <c r="H86" s="42"/>
      <c r="I86" s="42"/>
      <c r="J86" s="43"/>
    </row>
    <row r="87" ht="409.5">
      <c r="A87" s="35" t="s">
        <v>62</v>
      </c>
      <c r="B87" s="41"/>
      <c r="C87" s="42"/>
      <c r="D87" s="42"/>
      <c r="E87" s="37" t="s">
        <v>306</v>
      </c>
      <c r="F87" s="42"/>
      <c r="G87" s="42"/>
      <c r="H87" s="42"/>
      <c r="I87" s="42"/>
      <c r="J87" s="43"/>
    </row>
    <row r="88">
      <c r="A88" s="35" t="s">
        <v>52</v>
      </c>
      <c r="B88" s="35">
        <v>18</v>
      </c>
      <c r="C88" s="36" t="s">
        <v>342</v>
      </c>
      <c r="D88" s="35" t="s">
        <v>54</v>
      </c>
      <c r="E88" s="37" t="s">
        <v>343</v>
      </c>
      <c r="F88" s="38" t="s">
        <v>142</v>
      </c>
      <c r="G88" s="39">
        <v>0.80000000000000004</v>
      </c>
      <c r="H88" s="39">
        <v>0</v>
      </c>
      <c r="I88" s="39">
        <f>ROUND(G88*H88,P4)</f>
        <v>0</v>
      </c>
      <c r="J88" s="38" t="s">
        <v>57</v>
      </c>
      <c r="O88" s="40">
        <f>I88*0.21</f>
        <v>0</v>
      </c>
      <c r="P88">
        <v>3</v>
      </c>
    </row>
    <row r="89" ht="30">
      <c r="A89" s="35" t="s">
        <v>58</v>
      </c>
      <c r="B89" s="41"/>
      <c r="C89" s="42"/>
      <c r="D89" s="42"/>
      <c r="E89" s="37" t="s">
        <v>344</v>
      </c>
      <c r="F89" s="42"/>
      <c r="G89" s="42"/>
      <c r="H89" s="42"/>
      <c r="I89" s="42"/>
      <c r="J89" s="43"/>
    </row>
    <row r="90">
      <c r="A90" s="35" t="s">
        <v>60</v>
      </c>
      <c r="B90" s="41"/>
      <c r="C90" s="42"/>
      <c r="D90" s="42"/>
      <c r="E90" s="44" t="s">
        <v>761</v>
      </c>
      <c r="F90" s="42"/>
      <c r="G90" s="42"/>
      <c r="H90" s="42"/>
      <c r="I90" s="42"/>
      <c r="J90" s="43"/>
    </row>
    <row r="91" ht="409.5">
      <c r="A91" s="35" t="s">
        <v>62</v>
      </c>
      <c r="B91" s="41"/>
      <c r="C91" s="42"/>
      <c r="D91" s="42"/>
      <c r="E91" s="37" t="s">
        <v>306</v>
      </c>
      <c r="F91" s="42"/>
      <c r="G91" s="42"/>
      <c r="H91" s="42"/>
      <c r="I91" s="42"/>
      <c r="J91" s="43"/>
    </row>
    <row r="92">
      <c r="A92" s="35" t="s">
        <v>52</v>
      </c>
      <c r="B92" s="35">
        <v>19</v>
      </c>
      <c r="C92" s="36" t="s">
        <v>360</v>
      </c>
      <c r="D92" s="35" t="s">
        <v>54</v>
      </c>
      <c r="E92" s="37" t="s">
        <v>361</v>
      </c>
      <c r="F92" s="38" t="s">
        <v>142</v>
      </c>
      <c r="G92" s="39">
        <v>0.80000000000000004</v>
      </c>
      <c r="H92" s="39">
        <v>0</v>
      </c>
      <c r="I92" s="39">
        <f>ROUND(G92*H92,P4)</f>
        <v>0</v>
      </c>
      <c r="J92" s="38" t="s">
        <v>57</v>
      </c>
      <c r="O92" s="40">
        <f>I92*0.21</f>
        <v>0</v>
      </c>
      <c r="P92">
        <v>3</v>
      </c>
    </row>
    <row r="93" ht="45">
      <c r="A93" s="35" t="s">
        <v>58</v>
      </c>
      <c r="B93" s="41"/>
      <c r="C93" s="42"/>
      <c r="D93" s="42"/>
      <c r="E93" s="37" t="s">
        <v>762</v>
      </c>
      <c r="F93" s="42"/>
      <c r="G93" s="42"/>
      <c r="H93" s="42"/>
      <c r="I93" s="42"/>
      <c r="J93" s="43"/>
    </row>
    <row r="94">
      <c r="A94" s="35" t="s">
        <v>60</v>
      </c>
      <c r="B94" s="41"/>
      <c r="C94" s="42"/>
      <c r="D94" s="42"/>
      <c r="E94" s="44" t="s">
        <v>761</v>
      </c>
      <c r="F94" s="42"/>
      <c r="G94" s="42"/>
      <c r="H94" s="42"/>
      <c r="I94" s="42"/>
      <c r="J94" s="43"/>
    </row>
    <row r="95" ht="105">
      <c r="A95" s="35" t="s">
        <v>62</v>
      </c>
      <c r="B95" s="41"/>
      <c r="C95" s="42"/>
      <c r="D95" s="42"/>
      <c r="E95" s="37" t="s">
        <v>357</v>
      </c>
      <c r="F95" s="42"/>
      <c r="G95" s="42"/>
      <c r="H95" s="42"/>
      <c r="I95" s="42"/>
      <c r="J95" s="43"/>
    </row>
    <row r="96">
      <c r="A96" s="35" t="s">
        <v>52</v>
      </c>
      <c r="B96" s="35">
        <v>20</v>
      </c>
      <c r="C96" s="36" t="s">
        <v>373</v>
      </c>
      <c r="D96" s="35" t="s">
        <v>54</v>
      </c>
      <c r="E96" s="37" t="s">
        <v>374</v>
      </c>
      <c r="F96" s="38" t="s">
        <v>142</v>
      </c>
      <c r="G96" s="39">
        <v>0.14000000000000001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375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763</v>
      </c>
      <c r="F98" s="42"/>
      <c r="G98" s="42"/>
      <c r="H98" s="42"/>
      <c r="I98" s="42"/>
      <c r="J98" s="43"/>
    </row>
    <row r="99" ht="345">
      <c r="A99" s="35" t="s">
        <v>62</v>
      </c>
      <c r="B99" s="41"/>
      <c r="C99" s="42"/>
      <c r="D99" s="42"/>
      <c r="E99" s="37" t="s">
        <v>383</v>
      </c>
      <c r="F99" s="42"/>
      <c r="G99" s="42"/>
      <c r="H99" s="42"/>
      <c r="I99" s="42"/>
      <c r="J99" s="43"/>
    </row>
    <row r="100">
      <c r="A100" s="35" t="s">
        <v>52</v>
      </c>
      <c r="B100" s="35">
        <v>21</v>
      </c>
      <c r="C100" s="36" t="s">
        <v>391</v>
      </c>
      <c r="D100" s="35" t="s">
        <v>54</v>
      </c>
      <c r="E100" s="37" t="s">
        <v>392</v>
      </c>
      <c r="F100" s="38" t="s">
        <v>142</v>
      </c>
      <c r="G100" s="39">
        <v>1.6000000000000001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30">
      <c r="A101" s="35" t="s">
        <v>58</v>
      </c>
      <c r="B101" s="41"/>
      <c r="C101" s="42"/>
      <c r="D101" s="42"/>
      <c r="E101" s="37" t="s">
        <v>764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765</v>
      </c>
      <c r="F102" s="42"/>
      <c r="G102" s="42"/>
      <c r="H102" s="42"/>
      <c r="I102" s="42"/>
      <c r="J102" s="43"/>
    </row>
    <row r="103" ht="150">
      <c r="A103" s="35" t="s">
        <v>62</v>
      </c>
      <c r="B103" s="41"/>
      <c r="C103" s="42"/>
      <c r="D103" s="42"/>
      <c r="E103" s="37" t="s">
        <v>403</v>
      </c>
      <c r="F103" s="42"/>
      <c r="G103" s="42"/>
      <c r="H103" s="42"/>
      <c r="I103" s="42"/>
      <c r="J103" s="43"/>
    </row>
    <row r="104">
      <c r="A104" s="29" t="s">
        <v>49</v>
      </c>
      <c r="B104" s="30"/>
      <c r="C104" s="31" t="s">
        <v>404</v>
      </c>
      <c r="D104" s="32"/>
      <c r="E104" s="29" t="s">
        <v>405</v>
      </c>
      <c r="F104" s="32"/>
      <c r="G104" s="32"/>
      <c r="H104" s="32"/>
      <c r="I104" s="33">
        <f>SUMIFS(I105:I153,A105:A153,"P")</f>
        <v>0</v>
      </c>
      <c r="J104" s="34"/>
    </row>
    <row r="105">
      <c r="A105" s="35" t="s">
        <v>52</v>
      </c>
      <c r="B105" s="35">
        <v>22</v>
      </c>
      <c r="C105" s="36" t="s">
        <v>406</v>
      </c>
      <c r="D105" s="35"/>
      <c r="E105" s="37" t="s">
        <v>407</v>
      </c>
      <c r="F105" s="38" t="s">
        <v>142</v>
      </c>
      <c r="G105" s="39">
        <v>486.85000000000002</v>
      </c>
      <c r="H105" s="39">
        <v>0</v>
      </c>
      <c r="I105" s="39">
        <f>ROUND(G105*H105,P4)</f>
        <v>0</v>
      </c>
      <c r="J105" s="38" t="s">
        <v>57</v>
      </c>
      <c r="O105" s="40">
        <f>I105*0.21</f>
        <v>0</v>
      </c>
      <c r="P105">
        <v>3</v>
      </c>
    </row>
    <row r="106" ht="30">
      <c r="A106" s="35" t="s">
        <v>58</v>
      </c>
      <c r="B106" s="41"/>
      <c r="C106" s="42"/>
      <c r="D106" s="42"/>
      <c r="E106" s="37" t="s">
        <v>408</v>
      </c>
      <c r="F106" s="42"/>
      <c r="G106" s="42"/>
      <c r="H106" s="42"/>
      <c r="I106" s="42"/>
      <c r="J106" s="43"/>
    </row>
    <row r="107">
      <c r="A107" s="35" t="s">
        <v>60</v>
      </c>
      <c r="B107" s="41"/>
      <c r="C107" s="42"/>
      <c r="D107" s="42"/>
      <c r="E107" s="44" t="s">
        <v>766</v>
      </c>
      <c r="F107" s="42"/>
      <c r="G107" s="42"/>
      <c r="H107" s="42"/>
      <c r="I107" s="42"/>
      <c r="J107" s="43"/>
    </row>
    <row r="108">
      <c r="A108" s="35" t="s">
        <v>60</v>
      </c>
      <c r="B108" s="41"/>
      <c r="C108" s="42"/>
      <c r="D108" s="42"/>
      <c r="E108" s="44" t="s">
        <v>767</v>
      </c>
      <c r="F108" s="42"/>
      <c r="G108" s="42"/>
      <c r="H108" s="42"/>
      <c r="I108" s="42"/>
      <c r="J108" s="43"/>
    </row>
    <row r="109">
      <c r="A109" s="35" t="s">
        <v>60</v>
      </c>
      <c r="B109" s="41"/>
      <c r="C109" s="42"/>
      <c r="D109" s="42"/>
      <c r="E109" s="44" t="s">
        <v>768</v>
      </c>
      <c r="F109" s="42"/>
      <c r="G109" s="42"/>
      <c r="H109" s="42"/>
      <c r="I109" s="42"/>
      <c r="J109" s="43"/>
    </row>
    <row r="110">
      <c r="A110" s="35" t="s">
        <v>60</v>
      </c>
      <c r="B110" s="41"/>
      <c r="C110" s="42"/>
      <c r="D110" s="42"/>
      <c r="E110" s="44" t="s">
        <v>769</v>
      </c>
      <c r="F110" s="42"/>
      <c r="G110" s="42"/>
      <c r="H110" s="42"/>
      <c r="I110" s="42"/>
      <c r="J110" s="43"/>
    </row>
    <row r="111" ht="90">
      <c r="A111" s="35" t="s">
        <v>62</v>
      </c>
      <c r="B111" s="41"/>
      <c r="C111" s="42"/>
      <c r="D111" s="42"/>
      <c r="E111" s="37" t="s">
        <v>417</v>
      </c>
      <c r="F111" s="42"/>
      <c r="G111" s="42"/>
      <c r="H111" s="42"/>
      <c r="I111" s="42"/>
      <c r="J111" s="43"/>
    </row>
    <row r="112">
      <c r="A112" s="35" t="s">
        <v>52</v>
      </c>
      <c r="B112" s="35">
        <v>23</v>
      </c>
      <c r="C112" s="36" t="s">
        <v>426</v>
      </c>
      <c r="D112" s="35" t="s">
        <v>54</v>
      </c>
      <c r="E112" s="37" t="s">
        <v>427</v>
      </c>
      <c r="F112" s="38" t="s">
        <v>142</v>
      </c>
      <c r="G112" s="39">
        <v>0.81000000000000005</v>
      </c>
      <c r="H112" s="39">
        <v>0</v>
      </c>
      <c r="I112" s="39">
        <f>ROUND(G112*H112,P4)</f>
        <v>0</v>
      </c>
      <c r="J112" s="38" t="s">
        <v>57</v>
      </c>
      <c r="O112" s="40">
        <f>I112*0.21</f>
        <v>0</v>
      </c>
      <c r="P112">
        <v>3</v>
      </c>
    </row>
    <row r="113" ht="30">
      <c r="A113" s="35" t="s">
        <v>58</v>
      </c>
      <c r="B113" s="41"/>
      <c r="C113" s="42"/>
      <c r="D113" s="42"/>
      <c r="E113" s="37" t="s">
        <v>715</v>
      </c>
      <c r="F113" s="42"/>
      <c r="G113" s="42"/>
      <c r="H113" s="42"/>
      <c r="I113" s="42"/>
      <c r="J113" s="43"/>
    </row>
    <row r="114">
      <c r="A114" s="35" t="s">
        <v>60</v>
      </c>
      <c r="B114" s="41"/>
      <c r="C114" s="42"/>
      <c r="D114" s="42"/>
      <c r="E114" s="44" t="s">
        <v>770</v>
      </c>
      <c r="F114" s="42"/>
      <c r="G114" s="42"/>
      <c r="H114" s="42"/>
      <c r="I114" s="42"/>
      <c r="J114" s="43"/>
    </row>
    <row r="115" ht="150">
      <c r="A115" s="35" t="s">
        <v>62</v>
      </c>
      <c r="B115" s="41"/>
      <c r="C115" s="42"/>
      <c r="D115" s="42"/>
      <c r="E115" s="37" t="s">
        <v>435</v>
      </c>
      <c r="F115" s="42"/>
      <c r="G115" s="42"/>
      <c r="H115" s="42"/>
      <c r="I115" s="42"/>
      <c r="J115" s="43"/>
    </row>
    <row r="116">
      <c r="A116" s="35" t="s">
        <v>52</v>
      </c>
      <c r="B116" s="35">
        <v>24</v>
      </c>
      <c r="C116" s="36" t="s">
        <v>436</v>
      </c>
      <c r="D116" s="35" t="s">
        <v>54</v>
      </c>
      <c r="E116" s="37" t="s">
        <v>437</v>
      </c>
      <c r="F116" s="38" t="s">
        <v>142</v>
      </c>
      <c r="G116" s="39">
        <v>49.619999999999997</v>
      </c>
      <c r="H116" s="39">
        <v>0</v>
      </c>
      <c r="I116" s="39">
        <f>ROUND(G116*H116,P4)</f>
        <v>0</v>
      </c>
      <c r="J116" s="38" t="s">
        <v>57</v>
      </c>
      <c r="O116" s="40">
        <f>I116*0.21</f>
        <v>0</v>
      </c>
      <c r="P116">
        <v>3</v>
      </c>
    </row>
    <row r="117" ht="30">
      <c r="A117" s="35" t="s">
        <v>58</v>
      </c>
      <c r="B117" s="41"/>
      <c r="C117" s="42"/>
      <c r="D117" s="42"/>
      <c r="E117" s="37" t="s">
        <v>438</v>
      </c>
      <c r="F117" s="42"/>
      <c r="G117" s="42"/>
      <c r="H117" s="42"/>
      <c r="I117" s="42"/>
      <c r="J117" s="43"/>
    </row>
    <row r="118">
      <c r="A118" s="35" t="s">
        <v>60</v>
      </c>
      <c r="B118" s="41"/>
      <c r="C118" s="42"/>
      <c r="D118" s="42"/>
      <c r="E118" s="44" t="s">
        <v>771</v>
      </c>
      <c r="F118" s="42"/>
      <c r="G118" s="42"/>
      <c r="H118" s="42"/>
      <c r="I118" s="42"/>
      <c r="J118" s="43"/>
    </row>
    <row r="119" ht="120">
      <c r="A119" s="35" t="s">
        <v>62</v>
      </c>
      <c r="B119" s="41"/>
      <c r="C119" s="42"/>
      <c r="D119" s="42"/>
      <c r="E119" s="37" t="s">
        <v>446</v>
      </c>
      <c r="F119" s="42"/>
      <c r="G119" s="42"/>
      <c r="H119" s="42"/>
      <c r="I119" s="42"/>
      <c r="J119" s="43"/>
    </row>
    <row r="120">
      <c r="A120" s="35" t="s">
        <v>52</v>
      </c>
      <c r="B120" s="35">
        <v>25</v>
      </c>
      <c r="C120" s="36" t="s">
        <v>447</v>
      </c>
      <c r="D120" s="35"/>
      <c r="E120" s="37" t="s">
        <v>448</v>
      </c>
      <c r="F120" s="38" t="s">
        <v>116</v>
      </c>
      <c r="G120" s="39">
        <v>1470.6199999999999</v>
      </c>
      <c r="H120" s="39">
        <v>0</v>
      </c>
      <c r="I120" s="39">
        <f>ROUND(G120*H120,P4)</f>
        <v>0</v>
      </c>
      <c r="J120" s="38" t="s">
        <v>57</v>
      </c>
      <c r="O120" s="40">
        <f>I120*0.21</f>
        <v>0</v>
      </c>
      <c r="P120">
        <v>3</v>
      </c>
    </row>
    <row r="121" ht="30">
      <c r="A121" s="35" t="s">
        <v>58</v>
      </c>
      <c r="B121" s="41"/>
      <c r="C121" s="42"/>
      <c r="D121" s="42"/>
      <c r="E121" s="37" t="s">
        <v>449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772</v>
      </c>
      <c r="F122" s="42"/>
      <c r="G122" s="42"/>
      <c r="H122" s="42"/>
      <c r="I122" s="42"/>
      <c r="J122" s="43"/>
    </row>
    <row r="123">
      <c r="A123" s="35" t="s">
        <v>60</v>
      </c>
      <c r="B123" s="41"/>
      <c r="C123" s="42"/>
      <c r="D123" s="42"/>
      <c r="E123" s="44" t="s">
        <v>773</v>
      </c>
      <c r="F123" s="42"/>
      <c r="G123" s="42"/>
      <c r="H123" s="42"/>
      <c r="I123" s="42"/>
      <c r="J123" s="43"/>
    </row>
    <row r="124">
      <c r="A124" s="35" t="s">
        <v>60</v>
      </c>
      <c r="B124" s="41"/>
      <c r="C124" s="42"/>
      <c r="D124" s="42"/>
      <c r="E124" s="44" t="s">
        <v>774</v>
      </c>
      <c r="F124" s="42"/>
      <c r="G124" s="42"/>
      <c r="H124" s="42"/>
      <c r="I124" s="42"/>
      <c r="J124" s="43"/>
    </row>
    <row r="125" ht="120">
      <c r="A125" s="35" t="s">
        <v>62</v>
      </c>
      <c r="B125" s="41"/>
      <c r="C125" s="42"/>
      <c r="D125" s="42"/>
      <c r="E125" s="37" t="s">
        <v>458</v>
      </c>
      <c r="F125" s="42"/>
      <c r="G125" s="42"/>
      <c r="H125" s="42"/>
      <c r="I125" s="42"/>
      <c r="J125" s="43"/>
    </row>
    <row r="126">
      <c r="A126" s="35" t="s">
        <v>52</v>
      </c>
      <c r="B126" s="35">
        <v>26</v>
      </c>
      <c r="C126" s="36" t="s">
        <v>459</v>
      </c>
      <c r="D126" s="35"/>
      <c r="E126" s="37" t="s">
        <v>460</v>
      </c>
      <c r="F126" s="38" t="s">
        <v>116</v>
      </c>
      <c r="G126" s="39">
        <v>1347.75</v>
      </c>
      <c r="H126" s="39">
        <v>0</v>
      </c>
      <c r="I126" s="39">
        <f>ROUND(G126*H126,P4)</f>
        <v>0</v>
      </c>
      <c r="J126" s="38" t="s">
        <v>57</v>
      </c>
      <c r="O126" s="40">
        <f>I126*0.21</f>
        <v>0</v>
      </c>
      <c r="P126">
        <v>3</v>
      </c>
    </row>
    <row r="127" ht="30">
      <c r="A127" s="35" t="s">
        <v>58</v>
      </c>
      <c r="B127" s="41"/>
      <c r="C127" s="42"/>
      <c r="D127" s="42"/>
      <c r="E127" s="37" t="s">
        <v>664</v>
      </c>
      <c r="F127" s="42"/>
      <c r="G127" s="42"/>
      <c r="H127" s="42"/>
      <c r="I127" s="42"/>
      <c r="J127" s="43"/>
    </row>
    <row r="128">
      <c r="A128" s="35" t="s">
        <v>60</v>
      </c>
      <c r="B128" s="41"/>
      <c r="C128" s="42"/>
      <c r="D128" s="42"/>
      <c r="E128" s="44" t="s">
        <v>775</v>
      </c>
      <c r="F128" s="42"/>
      <c r="G128" s="42"/>
      <c r="H128" s="42"/>
      <c r="I128" s="42"/>
      <c r="J128" s="43"/>
    </row>
    <row r="129" ht="120">
      <c r="A129" s="35" t="s">
        <v>62</v>
      </c>
      <c r="B129" s="41"/>
      <c r="C129" s="42"/>
      <c r="D129" s="42"/>
      <c r="E129" s="37" t="s">
        <v>458</v>
      </c>
      <c r="F129" s="42"/>
      <c r="G129" s="42"/>
      <c r="H129" s="42"/>
      <c r="I129" s="42"/>
      <c r="J129" s="43"/>
    </row>
    <row r="130">
      <c r="A130" s="35" t="s">
        <v>52</v>
      </c>
      <c r="B130" s="35">
        <v>27</v>
      </c>
      <c r="C130" s="36" t="s">
        <v>465</v>
      </c>
      <c r="D130" s="35" t="s">
        <v>54</v>
      </c>
      <c r="E130" s="37" t="s">
        <v>466</v>
      </c>
      <c r="F130" s="38" t="s">
        <v>116</v>
      </c>
      <c r="G130" s="39">
        <v>1308.3299999999999</v>
      </c>
      <c r="H130" s="39">
        <v>0</v>
      </c>
      <c r="I130" s="39">
        <f>ROUND(G130*H130,P4)</f>
        <v>0</v>
      </c>
      <c r="J130" s="38" t="s">
        <v>57</v>
      </c>
      <c r="O130" s="40">
        <f>I130*0.21</f>
        <v>0</v>
      </c>
      <c r="P130">
        <v>3</v>
      </c>
    </row>
    <row r="131" ht="30">
      <c r="A131" s="35" t="s">
        <v>58</v>
      </c>
      <c r="B131" s="41"/>
      <c r="C131" s="42"/>
      <c r="D131" s="42"/>
      <c r="E131" s="37" t="s">
        <v>467</v>
      </c>
      <c r="F131" s="42"/>
      <c r="G131" s="42"/>
      <c r="H131" s="42"/>
      <c r="I131" s="42"/>
      <c r="J131" s="43"/>
    </row>
    <row r="132">
      <c r="A132" s="35" t="s">
        <v>60</v>
      </c>
      <c r="B132" s="41"/>
      <c r="C132" s="42"/>
      <c r="D132" s="42"/>
      <c r="E132" s="44" t="s">
        <v>776</v>
      </c>
      <c r="F132" s="42"/>
      <c r="G132" s="42"/>
      <c r="H132" s="42"/>
      <c r="I132" s="42"/>
      <c r="J132" s="43"/>
    </row>
    <row r="133" ht="120">
      <c r="A133" s="35" t="s">
        <v>62</v>
      </c>
      <c r="B133" s="41"/>
      <c r="C133" s="42"/>
      <c r="D133" s="42"/>
      <c r="E133" s="37" t="s">
        <v>458</v>
      </c>
      <c r="F133" s="42"/>
      <c r="G133" s="42"/>
      <c r="H133" s="42"/>
      <c r="I133" s="42"/>
      <c r="J133" s="43"/>
    </row>
    <row r="134">
      <c r="A134" s="35" t="s">
        <v>52</v>
      </c>
      <c r="B134" s="35">
        <v>28</v>
      </c>
      <c r="C134" s="36" t="s">
        <v>471</v>
      </c>
      <c r="D134" s="35"/>
      <c r="E134" s="37" t="s">
        <v>472</v>
      </c>
      <c r="F134" s="38" t="s">
        <v>142</v>
      </c>
      <c r="G134" s="39">
        <v>51.850000000000001</v>
      </c>
      <c r="H134" s="39">
        <v>0</v>
      </c>
      <c r="I134" s="39">
        <f>ROUND(G134*H134,P4)</f>
        <v>0</v>
      </c>
      <c r="J134" s="38" t="s">
        <v>57</v>
      </c>
      <c r="O134" s="40">
        <f>I134*0.21</f>
        <v>0</v>
      </c>
      <c r="P134">
        <v>3</v>
      </c>
    </row>
    <row r="135" ht="75">
      <c r="A135" s="35" t="s">
        <v>58</v>
      </c>
      <c r="B135" s="41"/>
      <c r="C135" s="42"/>
      <c r="D135" s="42"/>
      <c r="E135" s="37" t="s">
        <v>777</v>
      </c>
      <c r="F135" s="42"/>
      <c r="G135" s="42"/>
      <c r="H135" s="42"/>
      <c r="I135" s="42"/>
      <c r="J135" s="43"/>
    </row>
    <row r="136">
      <c r="A136" s="35" t="s">
        <v>60</v>
      </c>
      <c r="B136" s="41"/>
      <c r="C136" s="42"/>
      <c r="D136" s="42"/>
      <c r="E136" s="44" t="s">
        <v>778</v>
      </c>
      <c r="F136" s="42"/>
      <c r="G136" s="42"/>
      <c r="H136" s="42"/>
      <c r="I136" s="42"/>
      <c r="J136" s="43"/>
    </row>
    <row r="137">
      <c r="A137" s="35" t="s">
        <v>60</v>
      </c>
      <c r="B137" s="41"/>
      <c r="C137" s="42"/>
      <c r="D137" s="42"/>
      <c r="E137" s="44" t="s">
        <v>779</v>
      </c>
      <c r="F137" s="42"/>
      <c r="G137" s="42"/>
      <c r="H137" s="42"/>
      <c r="I137" s="42"/>
      <c r="J137" s="43"/>
    </row>
    <row r="138">
      <c r="A138" s="35" t="s">
        <v>60</v>
      </c>
      <c r="B138" s="41"/>
      <c r="C138" s="42"/>
      <c r="D138" s="42"/>
      <c r="E138" s="44" t="s">
        <v>780</v>
      </c>
      <c r="F138" s="42"/>
      <c r="G138" s="42"/>
      <c r="H138" s="42"/>
      <c r="I138" s="42"/>
      <c r="J138" s="43"/>
    </row>
    <row r="139" ht="195">
      <c r="A139" s="35" t="s">
        <v>62</v>
      </c>
      <c r="B139" s="41"/>
      <c r="C139" s="42"/>
      <c r="D139" s="42"/>
      <c r="E139" s="37" t="s">
        <v>484</v>
      </c>
      <c r="F139" s="42"/>
      <c r="G139" s="42"/>
      <c r="H139" s="42"/>
      <c r="I139" s="42"/>
      <c r="J139" s="43"/>
    </row>
    <row r="140">
      <c r="A140" s="35" t="s">
        <v>52</v>
      </c>
      <c r="B140" s="35">
        <v>29</v>
      </c>
      <c r="C140" s="36" t="s">
        <v>485</v>
      </c>
      <c r="D140" s="35" t="s">
        <v>54</v>
      </c>
      <c r="E140" s="37" t="s">
        <v>486</v>
      </c>
      <c r="F140" s="38" t="s">
        <v>142</v>
      </c>
      <c r="G140" s="39">
        <v>78.629999999999995</v>
      </c>
      <c r="H140" s="39">
        <v>0</v>
      </c>
      <c r="I140" s="39">
        <f>ROUND(G140*H140,P4)</f>
        <v>0</v>
      </c>
      <c r="J140" s="38" t="s">
        <v>57</v>
      </c>
      <c r="O140" s="40">
        <f>I140*0.21</f>
        <v>0</v>
      </c>
      <c r="P140">
        <v>3</v>
      </c>
    </row>
    <row r="141" ht="75">
      <c r="A141" s="35" t="s">
        <v>58</v>
      </c>
      <c r="B141" s="41"/>
      <c r="C141" s="42"/>
      <c r="D141" s="42"/>
      <c r="E141" s="37" t="s">
        <v>729</v>
      </c>
      <c r="F141" s="42"/>
      <c r="G141" s="42"/>
      <c r="H141" s="42"/>
      <c r="I141" s="42"/>
      <c r="J141" s="43"/>
    </row>
    <row r="142">
      <c r="A142" s="35" t="s">
        <v>60</v>
      </c>
      <c r="B142" s="41"/>
      <c r="C142" s="42"/>
      <c r="D142" s="42"/>
      <c r="E142" s="44" t="s">
        <v>781</v>
      </c>
      <c r="F142" s="42"/>
      <c r="G142" s="42"/>
      <c r="H142" s="42"/>
      <c r="I142" s="42"/>
      <c r="J142" s="43"/>
    </row>
    <row r="143" ht="195">
      <c r="A143" s="35" t="s">
        <v>62</v>
      </c>
      <c r="B143" s="41"/>
      <c r="C143" s="42"/>
      <c r="D143" s="42"/>
      <c r="E143" s="37" t="s">
        <v>484</v>
      </c>
      <c r="F143" s="42"/>
      <c r="G143" s="42"/>
      <c r="H143" s="42"/>
      <c r="I143" s="42"/>
      <c r="J143" s="43"/>
    </row>
    <row r="144">
      <c r="A144" s="35" t="s">
        <v>52</v>
      </c>
      <c r="B144" s="35">
        <v>30</v>
      </c>
      <c r="C144" s="36" t="s">
        <v>493</v>
      </c>
      <c r="D144" s="35" t="s">
        <v>54</v>
      </c>
      <c r="E144" s="37" t="s">
        <v>494</v>
      </c>
      <c r="F144" s="38" t="s">
        <v>142</v>
      </c>
      <c r="G144" s="39">
        <v>107.93000000000001</v>
      </c>
      <c r="H144" s="39">
        <v>0</v>
      </c>
      <c r="I144" s="39">
        <f>ROUND(G144*H144,P4)</f>
        <v>0</v>
      </c>
      <c r="J144" s="38" t="s">
        <v>57</v>
      </c>
      <c r="O144" s="40">
        <f>I144*0.21</f>
        <v>0</v>
      </c>
      <c r="P144">
        <v>3</v>
      </c>
    </row>
    <row r="145" ht="75">
      <c r="A145" s="35" t="s">
        <v>58</v>
      </c>
      <c r="B145" s="41"/>
      <c r="C145" s="42"/>
      <c r="D145" s="42"/>
      <c r="E145" s="37" t="s">
        <v>731</v>
      </c>
      <c r="F145" s="42"/>
      <c r="G145" s="42"/>
      <c r="H145" s="42"/>
      <c r="I145" s="42"/>
      <c r="J145" s="43"/>
    </row>
    <row r="146">
      <c r="A146" s="35" t="s">
        <v>60</v>
      </c>
      <c r="B146" s="41"/>
      <c r="C146" s="42"/>
      <c r="D146" s="42"/>
      <c r="E146" s="44" t="s">
        <v>782</v>
      </c>
      <c r="F146" s="42"/>
      <c r="G146" s="42"/>
      <c r="H146" s="42"/>
      <c r="I146" s="42"/>
      <c r="J146" s="43"/>
    </row>
    <row r="147" ht="195">
      <c r="A147" s="35" t="s">
        <v>62</v>
      </c>
      <c r="B147" s="41"/>
      <c r="C147" s="42"/>
      <c r="D147" s="42"/>
      <c r="E147" s="37" t="s">
        <v>484</v>
      </c>
      <c r="F147" s="42"/>
      <c r="G147" s="42"/>
      <c r="H147" s="42"/>
      <c r="I147" s="42"/>
      <c r="J147" s="43"/>
    </row>
    <row r="148">
      <c r="A148" s="35" t="s">
        <v>52</v>
      </c>
      <c r="B148" s="35">
        <v>31</v>
      </c>
      <c r="C148" s="36" t="s">
        <v>506</v>
      </c>
      <c r="D148" s="35" t="s">
        <v>54</v>
      </c>
      <c r="E148" s="37" t="s">
        <v>507</v>
      </c>
      <c r="F148" s="38" t="s">
        <v>181</v>
      </c>
      <c r="G148" s="39">
        <v>42.560000000000002</v>
      </c>
      <c r="H148" s="39">
        <v>0</v>
      </c>
      <c r="I148" s="39">
        <f>ROUND(G148*H148,P4)</f>
        <v>0</v>
      </c>
      <c r="J148" s="38" t="s">
        <v>57</v>
      </c>
      <c r="O148" s="40">
        <f>I148*0.21</f>
        <v>0</v>
      </c>
      <c r="P148">
        <v>3</v>
      </c>
    </row>
    <row r="149" ht="30">
      <c r="A149" s="35" t="s">
        <v>58</v>
      </c>
      <c r="B149" s="41"/>
      <c r="C149" s="42"/>
      <c r="D149" s="42"/>
      <c r="E149" s="37" t="s">
        <v>508</v>
      </c>
      <c r="F149" s="42"/>
      <c r="G149" s="42"/>
      <c r="H149" s="42"/>
      <c r="I149" s="42"/>
      <c r="J149" s="43"/>
    </row>
    <row r="150">
      <c r="A150" s="35" t="s">
        <v>60</v>
      </c>
      <c r="B150" s="41"/>
      <c r="C150" s="42"/>
      <c r="D150" s="42"/>
      <c r="E150" s="44" t="s">
        <v>742</v>
      </c>
      <c r="F150" s="42"/>
      <c r="G150" s="42"/>
      <c r="H150" s="42"/>
      <c r="I150" s="42"/>
      <c r="J150" s="43"/>
    </row>
    <row r="151">
      <c r="A151" s="35" t="s">
        <v>60</v>
      </c>
      <c r="B151" s="41"/>
      <c r="C151" s="42"/>
      <c r="D151" s="42"/>
      <c r="E151" s="44" t="s">
        <v>743</v>
      </c>
      <c r="F151" s="42"/>
      <c r="G151" s="42"/>
      <c r="H151" s="42"/>
      <c r="I151" s="42"/>
      <c r="J151" s="43"/>
    </row>
    <row r="152">
      <c r="A152" s="35" t="s">
        <v>60</v>
      </c>
      <c r="B152" s="41"/>
      <c r="C152" s="42"/>
      <c r="D152" s="42"/>
      <c r="E152" s="44" t="s">
        <v>744</v>
      </c>
      <c r="F152" s="42"/>
      <c r="G152" s="42"/>
      <c r="H152" s="42"/>
      <c r="I152" s="42"/>
      <c r="J152" s="43"/>
    </row>
    <row r="153" ht="75">
      <c r="A153" s="35" t="s">
        <v>62</v>
      </c>
      <c r="B153" s="41"/>
      <c r="C153" s="42"/>
      <c r="D153" s="42"/>
      <c r="E153" s="37" t="s">
        <v>509</v>
      </c>
      <c r="F153" s="42"/>
      <c r="G153" s="42"/>
      <c r="H153" s="42"/>
      <c r="I153" s="42"/>
      <c r="J153" s="43"/>
    </row>
    <row r="154">
      <c r="A154" s="29" t="s">
        <v>49</v>
      </c>
      <c r="B154" s="30"/>
      <c r="C154" s="31" t="s">
        <v>510</v>
      </c>
      <c r="D154" s="32"/>
      <c r="E154" s="29" t="s">
        <v>511</v>
      </c>
      <c r="F154" s="32"/>
      <c r="G154" s="32"/>
      <c r="H154" s="32"/>
      <c r="I154" s="33">
        <f>SUMIFS(I155:I158,A155:A158,"P")</f>
        <v>0</v>
      </c>
      <c r="J154" s="34"/>
    </row>
    <row r="155" ht="30">
      <c r="A155" s="35" t="s">
        <v>52</v>
      </c>
      <c r="B155" s="35">
        <v>32</v>
      </c>
      <c r="C155" s="36" t="s">
        <v>522</v>
      </c>
      <c r="D155" s="35" t="s">
        <v>54</v>
      </c>
      <c r="E155" s="37" t="s">
        <v>523</v>
      </c>
      <c r="F155" s="38" t="s">
        <v>116</v>
      </c>
      <c r="G155" s="39">
        <v>43.200000000000003</v>
      </c>
      <c r="H155" s="39">
        <v>0</v>
      </c>
      <c r="I155" s="39">
        <f>ROUND(G155*H155,P4)</f>
        <v>0</v>
      </c>
      <c r="J155" s="38" t="s">
        <v>57</v>
      </c>
      <c r="O155" s="40">
        <f>I155*0.21</f>
        <v>0</v>
      </c>
      <c r="P155">
        <v>3</v>
      </c>
    </row>
    <row r="156" ht="45">
      <c r="A156" s="35" t="s">
        <v>58</v>
      </c>
      <c r="B156" s="41"/>
      <c r="C156" s="42"/>
      <c r="D156" s="42"/>
      <c r="E156" s="37" t="s">
        <v>524</v>
      </c>
      <c r="F156" s="42"/>
      <c r="G156" s="42"/>
      <c r="H156" s="42"/>
      <c r="I156" s="42"/>
      <c r="J156" s="43"/>
    </row>
    <row r="157">
      <c r="A157" s="35" t="s">
        <v>60</v>
      </c>
      <c r="B157" s="41"/>
      <c r="C157" s="42"/>
      <c r="D157" s="42"/>
      <c r="E157" s="44" t="s">
        <v>783</v>
      </c>
      <c r="F157" s="42"/>
      <c r="G157" s="42"/>
      <c r="H157" s="42"/>
      <c r="I157" s="42"/>
      <c r="J157" s="43"/>
    </row>
    <row r="158" ht="165">
      <c r="A158" s="35" t="s">
        <v>62</v>
      </c>
      <c r="B158" s="41"/>
      <c r="C158" s="42"/>
      <c r="D158" s="42"/>
      <c r="E158" s="37" t="s">
        <v>526</v>
      </c>
      <c r="F158" s="42"/>
      <c r="G158" s="42"/>
      <c r="H158" s="42"/>
      <c r="I158" s="42"/>
      <c r="J158" s="43"/>
    </row>
    <row r="159">
      <c r="A159" s="29" t="s">
        <v>49</v>
      </c>
      <c r="B159" s="30"/>
      <c r="C159" s="31" t="s">
        <v>532</v>
      </c>
      <c r="D159" s="32"/>
      <c r="E159" s="29" t="s">
        <v>533</v>
      </c>
      <c r="F159" s="32"/>
      <c r="G159" s="32"/>
      <c r="H159" s="32"/>
      <c r="I159" s="33">
        <f>SUMIFS(I160:I163,A160:A163,"P")</f>
        <v>0</v>
      </c>
      <c r="J159" s="34"/>
    </row>
    <row r="160">
      <c r="A160" s="35" t="s">
        <v>52</v>
      </c>
      <c r="B160" s="35">
        <v>33</v>
      </c>
      <c r="C160" s="36" t="s">
        <v>547</v>
      </c>
      <c r="D160" s="35" t="s">
        <v>54</v>
      </c>
      <c r="E160" s="37" t="s">
        <v>548</v>
      </c>
      <c r="F160" s="38" t="s">
        <v>142</v>
      </c>
      <c r="G160" s="39">
        <v>3</v>
      </c>
      <c r="H160" s="39">
        <v>0</v>
      </c>
      <c r="I160" s="39">
        <f>ROUND(G160*H160,P4)</f>
        <v>0</v>
      </c>
      <c r="J160" s="38" t="s">
        <v>57</v>
      </c>
      <c r="O160" s="40">
        <f>I160*0.21</f>
        <v>0</v>
      </c>
      <c r="P160">
        <v>3</v>
      </c>
    </row>
    <row r="161" ht="30">
      <c r="A161" s="35" t="s">
        <v>58</v>
      </c>
      <c r="B161" s="41"/>
      <c r="C161" s="42"/>
      <c r="D161" s="42"/>
      <c r="E161" s="37" t="s">
        <v>734</v>
      </c>
      <c r="F161" s="42"/>
      <c r="G161" s="42"/>
      <c r="H161" s="42"/>
      <c r="I161" s="42"/>
      <c r="J161" s="43"/>
    </row>
    <row r="162">
      <c r="A162" s="35" t="s">
        <v>60</v>
      </c>
      <c r="B162" s="41"/>
      <c r="C162" s="42"/>
      <c r="D162" s="42"/>
      <c r="E162" s="44" t="s">
        <v>784</v>
      </c>
      <c r="F162" s="42"/>
      <c r="G162" s="42"/>
      <c r="H162" s="42"/>
      <c r="I162" s="42"/>
      <c r="J162" s="43"/>
    </row>
    <row r="163" ht="409.5">
      <c r="A163" s="35" t="s">
        <v>62</v>
      </c>
      <c r="B163" s="41"/>
      <c r="C163" s="42"/>
      <c r="D163" s="42"/>
      <c r="E163" s="37" t="s">
        <v>557</v>
      </c>
      <c r="F163" s="42"/>
      <c r="G163" s="42"/>
      <c r="H163" s="42"/>
      <c r="I163" s="42"/>
      <c r="J163" s="43"/>
    </row>
    <row r="164">
      <c r="A164" s="29" t="s">
        <v>49</v>
      </c>
      <c r="B164" s="30"/>
      <c r="C164" s="31" t="s">
        <v>558</v>
      </c>
      <c r="D164" s="32"/>
      <c r="E164" s="29" t="s">
        <v>559</v>
      </c>
      <c r="F164" s="32"/>
      <c r="G164" s="32"/>
      <c r="H164" s="32"/>
      <c r="I164" s="33">
        <f>SUMIFS(I165:I192,A165:A192,"P")</f>
        <v>0</v>
      </c>
      <c r="J164" s="34"/>
    </row>
    <row r="165" ht="30">
      <c r="A165" s="35" t="s">
        <v>52</v>
      </c>
      <c r="B165" s="35">
        <v>34</v>
      </c>
      <c r="C165" s="36" t="s">
        <v>560</v>
      </c>
      <c r="D165" s="35" t="s">
        <v>54</v>
      </c>
      <c r="E165" s="37" t="s">
        <v>561</v>
      </c>
      <c r="F165" s="38" t="s">
        <v>181</v>
      </c>
      <c r="G165" s="39">
        <v>24.68</v>
      </c>
      <c r="H165" s="39">
        <v>0</v>
      </c>
      <c r="I165" s="39">
        <f>ROUND(G165*H165,P4)</f>
        <v>0</v>
      </c>
      <c r="J165" s="38" t="s">
        <v>57</v>
      </c>
      <c r="O165" s="40">
        <f>I165*0.21</f>
        <v>0</v>
      </c>
      <c r="P165">
        <v>3</v>
      </c>
    </row>
    <row r="166" ht="30">
      <c r="A166" s="35" t="s">
        <v>58</v>
      </c>
      <c r="B166" s="41"/>
      <c r="C166" s="42"/>
      <c r="D166" s="42"/>
      <c r="E166" s="37" t="s">
        <v>674</v>
      </c>
      <c r="F166" s="42"/>
      <c r="G166" s="42"/>
      <c r="H166" s="42"/>
      <c r="I166" s="42"/>
      <c r="J166" s="43"/>
    </row>
    <row r="167">
      <c r="A167" s="35" t="s">
        <v>60</v>
      </c>
      <c r="B167" s="41"/>
      <c r="C167" s="42"/>
      <c r="D167" s="42"/>
      <c r="E167" s="44" t="s">
        <v>785</v>
      </c>
      <c r="F167" s="42"/>
      <c r="G167" s="42"/>
      <c r="H167" s="42"/>
      <c r="I167" s="42"/>
      <c r="J167" s="43"/>
    </row>
    <row r="168" ht="225">
      <c r="A168" s="35" t="s">
        <v>62</v>
      </c>
      <c r="B168" s="41"/>
      <c r="C168" s="42"/>
      <c r="D168" s="42"/>
      <c r="E168" s="37" t="s">
        <v>566</v>
      </c>
      <c r="F168" s="42"/>
      <c r="G168" s="42"/>
      <c r="H168" s="42"/>
      <c r="I168" s="42"/>
      <c r="J168" s="43"/>
    </row>
    <row r="169" ht="30">
      <c r="A169" s="35" t="s">
        <v>52</v>
      </c>
      <c r="B169" s="35">
        <v>35</v>
      </c>
      <c r="C169" s="36" t="s">
        <v>567</v>
      </c>
      <c r="D169" s="35" t="s">
        <v>54</v>
      </c>
      <c r="E169" s="37" t="s">
        <v>568</v>
      </c>
      <c r="F169" s="38" t="s">
        <v>181</v>
      </c>
      <c r="G169" s="39">
        <v>42.82</v>
      </c>
      <c r="H169" s="39">
        <v>0</v>
      </c>
      <c r="I169" s="39">
        <f>ROUND(G169*H169,P4)</f>
        <v>0</v>
      </c>
      <c r="J169" s="38" t="s">
        <v>57</v>
      </c>
      <c r="O169" s="40">
        <f>I169*0.21</f>
        <v>0</v>
      </c>
      <c r="P169">
        <v>3</v>
      </c>
    </row>
    <row r="170" ht="45">
      <c r="A170" s="35" t="s">
        <v>58</v>
      </c>
      <c r="B170" s="41"/>
      <c r="C170" s="42"/>
      <c r="D170" s="42"/>
      <c r="E170" s="37" t="s">
        <v>569</v>
      </c>
      <c r="F170" s="42"/>
      <c r="G170" s="42"/>
      <c r="H170" s="42"/>
      <c r="I170" s="42"/>
      <c r="J170" s="43"/>
    </row>
    <row r="171">
      <c r="A171" s="35" t="s">
        <v>60</v>
      </c>
      <c r="B171" s="41"/>
      <c r="C171" s="42"/>
      <c r="D171" s="42"/>
      <c r="E171" s="44" t="s">
        <v>786</v>
      </c>
      <c r="F171" s="42"/>
      <c r="G171" s="42"/>
      <c r="H171" s="42"/>
      <c r="I171" s="42"/>
      <c r="J171" s="43"/>
    </row>
    <row r="172" ht="120">
      <c r="A172" s="35" t="s">
        <v>62</v>
      </c>
      <c r="B172" s="41"/>
      <c r="C172" s="42"/>
      <c r="D172" s="42"/>
      <c r="E172" s="37" t="s">
        <v>571</v>
      </c>
      <c r="F172" s="42"/>
      <c r="G172" s="42"/>
      <c r="H172" s="42"/>
      <c r="I172" s="42"/>
      <c r="J172" s="43"/>
    </row>
    <row r="173">
      <c r="A173" s="35" t="s">
        <v>52</v>
      </c>
      <c r="B173" s="35">
        <v>36</v>
      </c>
      <c r="C173" s="36" t="s">
        <v>572</v>
      </c>
      <c r="D173" s="35" t="s">
        <v>54</v>
      </c>
      <c r="E173" s="37" t="s">
        <v>573</v>
      </c>
      <c r="F173" s="38" t="s">
        <v>81</v>
      </c>
      <c r="G173" s="39">
        <v>8</v>
      </c>
      <c r="H173" s="39">
        <v>0</v>
      </c>
      <c r="I173" s="39">
        <f>ROUND(G173*H173,P4)</f>
        <v>0</v>
      </c>
      <c r="J173" s="38" t="s">
        <v>57</v>
      </c>
      <c r="O173" s="40">
        <f>I173*0.21</f>
        <v>0</v>
      </c>
      <c r="P173">
        <v>3</v>
      </c>
    </row>
    <row r="174" ht="45">
      <c r="A174" s="35" t="s">
        <v>58</v>
      </c>
      <c r="B174" s="41"/>
      <c r="C174" s="42"/>
      <c r="D174" s="42"/>
      <c r="E174" s="37" t="s">
        <v>574</v>
      </c>
      <c r="F174" s="42"/>
      <c r="G174" s="42"/>
      <c r="H174" s="42"/>
      <c r="I174" s="42"/>
      <c r="J174" s="43"/>
    </row>
    <row r="175">
      <c r="A175" s="35" t="s">
        <v>60</v>
      </c>
      <c r="B175" s="41"/>
      <c r="C175" s="42"/>
      <c r="D175" s="42"/>
      <c r="E175" s="44" t="s">
        <v>128</v>
      </c>
      <c r="F175" s="42"/>
      <c r="G175" s="42"/>
      <c r="H175" s="42"/>
      <c r="I175" s="42"/>
      <c r="J175" s="43"/>
    </row>
    <row r="176" ht="75">
      <c r="A176" s="35" t="s">
        <v>62</v>
      </c>
      <c r="B176" s="41"/>
      <c r="C176" s="42"/>
      <c r="D176" s="42"/>
      <c r="E176" s="37" t="s">
        <v>576</v>
      </c>
      <c r="F176" s="42"/>
      <c r="G176" s="42"/>
      <c r="H176" s="42"/>
      <c r="I176" s="42"/>
      <c r="J176" s="43"/>
    </row>
    <row r="177">
      <c r="A177" s="35" t="s">
        <v>52</v>
      </c>
      <c r="B177" s="35">
        <v>37</v>
      </c>
      <c r="C177" s="36" t="s">
        <v>577</v>
      </c>
      <c r="D177" s="35" t="s">
        <v>54</v>
      </c>
      <c r="E177" s="37" t="s">
        <v>578</v>
      </c>
      <c r="F177" s="38" t="s">
        <v>181</v>
      </c>
      <c r="G177" s="39">
        <v>7.7000000000000002</v>
      </c>
      <c r="H177" s="39">
        <v>0</v>
      </c>
      <c r="I177" s="39">
        <f>ROUND(G177*H177,P4)</f>
        <v>0</v>
      </c>
      <c r="J177" s="38" t="s">
        <v>57</v>
      </c>
      <c r="O177" s="40">
        <f>I177*0.21</f>
        <v>0</v>
      </c>
      <c r="P177">
        <v>3</v>
      </c>
    </row>
    <row r="178" ht="30">
      <c r="A178" s="35" t="s">
        <v>58</v>
      </c>
      <c r="B178" s="41"/>
      <c r="C178" s="42"/>
      <c r="D178" s="42"/>
      <c r="E178" s="37" t="s">
        <v>579</v>
      </c>
      <c r="F178" s="42"/>
      <c r="G178" s="42"/>
      <c r="H178" s="42"/>
      <c r="I178" s="42"/>
      <c r="J178" s="43"/>
    </row>
    <row r="179">
      <c r="A179" s="35" t="s">
        <v>60</v>
      </c>
      <c r="B179" s="41"/>
      <c r="C179" s="42"/>
      <c r="D179" s="42"/>
      <c r="E179" s="44" t="s">
        <v>787</v>
      </c>
      <c r="F179" s="42"/>
      <c r="G179" s="42"/>
      <c r="H179" s="42"/>
      <c r="I179" s="42"/>
      <c r="J179" s="43"/>
    </row>
    <row r="180" ht="90">
      <c r="A180" s="35" t="s">
        <v>62</v>
      </c>
      <c r="B180" s="41"/>
      <c r="C180" s="42"/>
      <c r="D180" s="42"/>
      <c r="E180" s="37" t="s">
        <v>585</v>
      </c>
      <c r="F180" s="42"/>
      <c r="G180" s="42"/>
      <c r="H180" s="42"/>
      <c r="I180" s="42"/>
      <c r="J180" s="43"/>
    </row>
    <row r="181" ht="30">
      <c r="A181" s="35" t="s">
        <v>52</v>
      </c>
      <c r="B181" s="35">
        <v>38</v>
      </c>
      <c r="C181" s="36" t="s">
        <v>592</v>
      </c>
      <c r="D181" s="35" t="s">
        <v>68</v>
      </c>
      <c r="E181" s="37" t="s">
        <v>593</v>
      </c>
      <c r="F181" s="38" t="s">
        <v>181</v>
      </c>
      <c r="G181" s="39">
        <v>178.90000000000001</v>
      </c>
      <c r="H181" s="39">
        <v>0</v>
      </c>
      <c r="I181" s="39">
        <f>ROUND(G181*H181,P4)</f>
        <v>0</v>
      </c>
      <c r="J181" s="38" t="s">
        <v>57</v>
      </c>
      <c r="O181" s="40">
        <f>I181*0.21</f>
        <v>0</v>
      </c>
      <c r="P181">
        <v>3</v>
      </c>
    </row>
    <row r="182" ht="45">
      <c r="A182" s="35" t="s">
        <v>58</v>
      </c>
      <c r="B182" s="41"/>
      <c r="C182" s="42"/>
      <c r="D182" s="42"/>
      <c r="E182" s="37" t="s">
        <v>788</v>
      </c>
      <c r="F182" s="42"/>
      <c r="G182" s="42"/>
      <c r="H182" s="42"/>
      <c r="I182" s="42"/>
      <c r="J182" s="43"/>
    </row>
    <row r="183">
      <c r="A183" s="35" t="s">
        <v>60</v>
      </c>
      <c r="B183" s="41"/>
      <c r="C183" s="42"/>
      <c r="D183" s="42"/>
      <c r="E183" s="44" t="s">
        <v>789</v>
      </c>
      <c r="F183" s="42"/>
      <c r="G183" s="42"/>
      <c r="H183" s="42"/>
      <c r="I183" s="42"/>
      <c r="J183" s="43"/>
    </row>
    <row r="184" ht="165">
      <c r="A184" s="35" t="s">
        <v>62</v>
      </c>
      <c r="B184" s="41"/>
      <c r="C184" s="42"/>
      <c r="D184" s="42"/>
      <c r="E184" s="37" t="s">
        <v>598</v>
      </c>
      <c r="F184" s="42"/>
      <c r="G184" s="42"/>
      <c r="H184" s="42"/>
      <c r="I184" s="42"/>
      <c r="J184" s="43"/>
    </row>
    <row r="185">
      <c r="A185" s="35" t="s">
        <v>52</v>
      </c>
      <c r="B185" s="35">
        <v>39</v>
      </c>
      <c r="C185" s="36" t="s">
        <v>601</v>
      </c>
      <c r="D185" s="35" t="s">
        <v>54</v>
      </c>
      <c r="E185" s="37" t="s">
        <v>602</v>
      </c>
      <c r="F185" s="38" t="s">
        <v>116</v>
      </c>
      <c r="G185" s="39">
        <v>3</v>
      </c>
      <c r="H185" s="39">
        <v>0</v>
      </c>
      <c r="I185" s="39">
        <f>ROUND(G185*H185,P4)</f>
        <v>0</v>
      </c>
      <c r="J185" s="38" t="s">
        <v>57</v>
      </c>
      <c r="O185" s="40">
        <f>I185*0.21</f>
        <v>0</v>
      </c>
      <c r="P185">
        <v>3</v>
      </c>
    </row>
    <row r="186" ht="60">
      <c r="A186" s="35" t="s">
        <v>58</v>
      </c>
      <c r="B186" s="41"/>
      <c r="C186" s="42"/>
      <c r="D186" s="42"/>
      <c r="E186" s="37" t="s">
        <v>603</v>
      </c>
      <c r="F186" s="42"/>
      <c r="G186" s="42"/>
      <c r="H186" s="42"/>
      <c r="I186" s="42"/>
      <c r="J186" s="43"/>
    </row>
    <row r="187">
      <c r="A187" s="35" t="s">
        <v>60</v>
      </c>
      <c r="B187" s="41"/>
      <c r="C187" s="42"/>
      <c r="D187" s="42"/>
      <c r="E187" s="44" t="s">
        <v>97</v>
      </c>
      <c r="F187" s="42"/>
      <c r="G187" s="42"/>
      <c r="H187" s="42"/>
      <c r="I187" s="42"/>
      <c r="J187" s="43"/>
    </row>
    <row r="188" ht="150">
      <c r="A188" s="35" t="s">
        <v>62</v>
      </c>
      <c r="B188" s="41"/>
      <c r="C188" s="42"/>
      <c r="D188" s="42"/>
      <c r="E188" s="37" t="s">
        <v>608</v>
      </c>
      <c r="F188" s="42"/>
      <c r="G188" s="42"/>
      <c r="H188" s="42"/>
      <c r="I188" s="42"/>
      <c r="J188" s="43"/>
    </row>
    <row r="189">
      <c r="A189" s="35" t="s">
        <v>52</v>
      </c>
      <c r="B189" s="35">
        <v>40</v>
      </c>
      <c r="C189" s="36" t="s">
        <v>617</v>
      </c>
      <c r="D189" s="35" t="s">
        <v>54</v>
      </c>
      <c r="E189" s="37" t="s">
        <v>618</v>
      </c>
      <c r="F189" s="38" t="s">
        <v>181</v>
      </c>
      <c r="G189" s="39">
        <v>51</v>
      </c>
      <c r="H189" s="39">
        <v>0</v>
      </c>
      <c r="I189" s="39">
        <f>ROUND(G189*H189,P4)</f>
        <v>0</v>
      </c>
      <c r="J189" s="38" t="s">
        <v>57</v>
      </c>
      <c r="O189" s="40">
        <f>I189*0.21</f>
        <v>0</v>
      </c>
      <c r="P189">
        <v>3</v>
      </c>
    </row>
    <row r="190" ht="60">
      <c r="A190" s="35" t="s">
        <v>58</v>
      </c>
      <c r="B190" s="41"/>
      <c r="C190" s="42"/>
      <c r="D190" s="42"/>
      <c r="E190" s="37" t="s">
        <v>619</v>
      </c>
      <c r="F190" s="42"/>
      <c r="G190" s="42"/>
      <c r="H190" s="42"/>
      <c r="I190" s="42"/>
      <c r="J190" s="43"/>
    </row>
    <row r="191">
      <c r="A191" s="35" t="s">
        <v>60</v>
      </c>
      <c r="B191" s="41"/>
      <c r="C191" s="42"/>
      <c r="D191" s="42"/>
      <c r="E191" s="44" t="s">
        <v>790</v>
      </c>
      <c r="F191" s="42"/>
      <c r="G191" s="42"/>
      <c r="H191" s="42"/>
      <c r="I191" s="42"/>
      <c r="J191" s="43"/>
    </row>
    <row r="192" ht="195">
      <c r="A192" s="35" t="s">
        <v>62</v>
      </c>
      <c r="B192" s="46"/>
      <c r="C192" s="47"/>
      <c r="D192" s="47"/>
      <c r="E192" s="37" t="s">
        <v>621</v>
      </c>
      <c r="F192" s="47"/>
      <c r="G192" s="47"/>
      <c r="H192" s="47"/>
      <c r="I192" s="47"/>
      <c r="J19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23</v>
      </c>
      <c r="I3" s="23">
        <f>SUMIFS(I8:I14,A8:A14,"SD")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SUMIFS(I9:I14,A9:A14,"P")</f>
        <v>0</v>
      </c>
      <c r="J8" s="34"/>
    </row>
    <row r="9">
      <c r="A9" s="35" t="s">
        <v>52</v>
      </c>
      <c r="B9" s="35">
        <v>1</v>
      </c>
      <c r="C9" s="36" t="s">
        <v>791</v>
      </c>
      <c r="D9" s="35" t="s">
        <v>54</v>
      </c>
      <c r="E9" s="37" t="s">
        <v>792</v>
      </c>
      <c r="F9" s="38" t="s">
        <v>56</v>
      </c>
      <c r="G9" s="39">
        <v>1.25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 ht="30">
      <c r="A10" s="35" t="s">
        <v>58</v>
      </c>
      <c r="B10" s="41"/>
      <c r="C10" s="42"/>
      <c r="D10" s="42"/>
      <c r="E10" s="37" t="s">
        <v>793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794</v>
      </c>
      <c r="F11" s="42"/>
      <c r="G11" s="42"/>
      <c r="H11" s="42"/>
      <c r="I11" s="42"/>
      <c r="J11" s="43"/>
    </row>
    <row r="12">
      <c r="A12" s="35" t="s">
        <v>60</v>
      </c>
      <c r="B12" s="41"/>
      <c r="C12" s="42"/>
      <c r="D12" s="42"/>
      <c r="E12" s="44" t="s">
        <v>795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796</v>
      </c>
      <c r="F13" s="42"/>
      <c r="G13" s="42"/>
      <c r="H13" s="42"/>
      <c r="I13" s="42"/>
      <c r="J13" s="43"/>
    </row>
    <row r="14" ht="75">
      <c r="A14" s="35" t="s">
        <v>62</v>
      </c>
      <c r="B14" s="46"/>
      <c r="C14" s="47"/>
      <c r="D14" s="47"/>
      <c r="E14" s="37" t="s">
        <v>797</v>
      </c>
      <c r="F14" s="47"/>
      <c r="G14" s="47"/>
      <c r="H14" s="47"/>
      <c r="I14" s="47"/>
      <c r="J1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25</v>
      </c>
      <c r="I3" s="23">
        <f>SUMIFS(I8:I79,A8:A79,"SD")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558</v>
      </c>
      <c r="D8" s="32"/>
      <c r="E8" s="29" t="s">
        <v>559</v>
      </c>
      <c r="F8" s="32"/>
      <c r="G8" s="32"/>
      <c r="H8" s="32"/>
      <c r="I8" s="33">
        <f>SUMIFS(I9:I79,A9:A79,"P")</f>
        <v>0</v>
      </c>
      <c r="J8" s="34"/>
    </row>
    <row r="9">
      <c r="A9" s="35" t="s">
        <v>52</v>
      </c>
      <c r="B9" s="35">
        <v>1</v>
      </c>
      <c r="C9" s="36" t="s">
        <v>798</v>
      </c>
      <c r="D9" s="35" t="s">
        <v>54</v>
      </c>
      <c r="E9" s="37" t="s">
        <v>799</v>
      </c>
      <c r="F9" s="38" t="s">
        <v>81</v>
      </c>
      <c r="G9" s="39">
        <v>115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800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801</v>
      </c>
      <c r="F11" s="42"/>
      <c r="G11" s="42"/>
      <c r="H11" s="42"/>
      <c r="I11" s="42"/>
      <c r="J11" s="43"/>
    </row>
    <row r="12">
      <c r="A12" s="35" t="s">
        <v>60</v>
      </c>
      <c r="B12" s="41"/>
      <c r="C12" s="42"/>
      <c r="D12" s="42"/>
      <c r="E12" s="44" t="s">
        <v>802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803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804</v>
      </c>
      <c r="F14" s="42"/>
      <c r="G14" s="42"/>
      <c r="H14" s="42"/>
      <c r="I14" s="42"/>
      <c r="J14" s="43"/>
    </row>
    <row r="15" ht="30">
      <c r="A15" s="35" t="s">
        <v>52</v>
      </c>
      <c r="B15" s="35">
        <v>2</v>
      </c>
      <c r="C15" s="36" t="s">
        <v>805</v>
      </c>
      <c r="D15" s="35" t="s">
        <v>54</v>
      </c>
      <c r="E15" s="37" t="s">
        <v>806</v>
      </c>
      <c r="F15" s="38" t="s">
        <v>81</v>
      </c>
      <c r="G15" s="39">
        <v>56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800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807</v>
      </c>
      <c r="F17" s="42"/>
      <c r="G17" s="42"/>
      <c r="H17" s="42"/>
      <c r="I17" s="42"/>
      <c r="J17" s="43"/>
    </row>
    <row r="18" ht="90">
      <c r="A18" s="35" t="s">
        <v>62</v>
      </c>
      <c r="B18" s="41"/>
      <c r="C18" s="42"/>
      <c r="D18" s="42"/>
      <c r="E18" s="37" t="s">
        <v>804</v>
      </c>
      <c r="F18" s="42"/>
      <c r="G18" s="42"/>
      <c r="H18" s="42"/>
      <c r="I18" s="42"/>
      <c r="J18" s="43"/>
    </row>
    <row r="19">
      <c r="A19" s="35" t="s">
        <v>52</v>
      </c>
      <c r="B19" s="35">
        <v>3</v>
      </c>
      <c r="C19" s="36" t="s">
        <v>808</v>
      </c>
      <c r="D19" s="35" t="s">
        <v>54</v>
      </c>
      <c r="E19" s="37" t="s">
        <v>809</v>
      </c>
      <c r="F19" s="38" t="s">
        <v>81</v>
      </c>
      <c r="G19" s="39">
        <v>36</v>
      </c>
      <c r="H19" s="39">
        <v>0</v>
      </c>
      <c r="I19" s="39">
        <f>ROUND(G19*H19,P4)</f>
        <v>0</v>
      </c>
      <c r="J19" s="38" t="s">
        <v>57</v>
      </c>
      <c r="O19" s="40">
        <f>I19*0.21</f>
        <v>0</v>
      </c>
      <c r="P19">
        <v>3</v>
      </c>
    </row>
    <row r="20">
      <c r="A20" s="35" t="s">
        <v>58</v>
      </c>
      <c r="B20" s="41"/>
      <c r="C20" s="42"/>
      <c r="D20" s="42"/>
      <c r="E20" s="45" t="s">
        <v>54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810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811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812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813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814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815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816</v>
      </c>
      <c r="F27" s="42"/>
      <c r="G27" s="42"/>
      <c r="H27" s="42"/>
      <c r="I27" s="42"/>
      <c r="J27" s="43"/>
    </row>
    <row r="28">
      <c r="A28" s="35" t="s">
        <v>60</v>
      </c>
      <c r="B28" s="41"/>
      <c r="C28" s="42"/>
      <c r="D28" s="42"/>
      <c r="E28" s="44" t="s">
        <v>817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818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819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820</v>
      </c>
      <c r="F31" s="42"/>
      <c r="G31" s="42"/>
      <c r="H31" s="42"/>
      <c r="I31" s="42"/>
      <c r="J31" s="43"/>
    </row>
    <row r="32">
      <c r="A32" s="35" t="s">
        <v>60</v>
      </c>
      <c r="B32" s="41"/>
      <c r="C32" s="42"/>
      <c r="D32" s="42"/>
      <c r="E32" s="44" t="s">
        <v>821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822</v>
      </c>
      <c r="F33" s="42"/>
      <c r="G33" s="42"/>
      <c r="H33" s="42"/>
      <c r="I33" s="42"/>
      <c r="J33" s="43"/>
    </row>
    <row r="34" ht="60">
      <c r="A34" s="35" t="s">
        <v>62</v>
      </c>
      <c r="B34" s="41"/>
      <c r="C34" s="42"/>
      <c r="D34" s="42"/>
      <c r="E34" s="37" t="s">
        <v>823</v>
      </c>
      <c r="F34" s="42"/>
      <c r="G34" s="42"/>
      <c r="H34" s="42"/>
      <c r="I34" s="42"/>
      <c r="J34" s="43"/>
    </row>
    <row r="35" ht="30">
      <c r="A35" s="35" t="s">
        <v>52</v>
      </c>
      <c r="B35" s="35">
        <v>4</v>
      </c>
      <c r="C35" s="36" t="s">
        <v>824</v>
      </c>
      <c r="D35" s="35" t="s">
        <v>54</v>
      </c>
      <c r="E35" s="37" t="s">
        <v>825</v>
      </c>
      <c r="F35" s="38" t="s">
        <v>81</v>
      </c>
      <c r="G35" s="39">
        <v>30</v>
      </c>
      <c r="H35" s="39">
        <v>0</v>
      </c>
      <c r="I35" s="39">
        <f>ROUND(G35*H35,P4)</f>
        <v>0</v>
      </c>
      <c r="J35" s="38" t="s">
        <v>57</v>
      </c>
      <c r="O35" s="40">
        <f>I35*0.21</f>
        <v>0</v>
      </c>
      <c r="P35">
        <v>3</v>
      </c>
    </row>
    <row r="36" ht="45">
      <c r="A36" s="35" t="s">
        <v>58</v>
      </c>
      <c r="B36" s="41"/>
      <c r="C36" s="42"/>
      <c r="D36" s="42"/>
      <c r="E36" s="37" t="s">
        <v>826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810</v>
      </c>
      <c r="F37" s="42"/>
      <c r="G37" s="42"/>
      <c r="H37" s="42"/>
      <c r="I37" s="42"/>
      <c r="J37" s="43"/>
    </row>
    <row r="38">
      <c r="A38" s="35" t="s">
        <v>60</v>
      </c>
      <c r="B38" s="41"/>
      <c r="C38" s="42"/>
      <c r="D38" s="42"/>
      <c r="E38" s="44" t="s">
        <v>811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812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827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828</v>
      </c>
      <c r="F41" s="42"/>
      <c r="G41" s="42"/>
      <c r="H41" s="42"/>
      <c r="I41" s="42"/>
      <c r="J41" s="43"/>
    </row>
    <row r="42">
      <c r="A42" s="35" t="s">
        <v>60</v>
      </c>
      <c r="B42" s="41"/>
      <c r="C42" s="42"/>
      <c r="D42" s="42"/>
      <c r="E42" s="44" t="s">
        <v>829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830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831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832</v>
      </c>
      <c r="F45" s="42"/>
      <c r="G45" s="42"/>
      <c r="H45" s="42"/>
      <c r="I45" s="42"/>
      <c r="J45" s="43"/>
    </row>
    <row r="46">
      <c r="A46" s="35" t="s">
        <v>60</v>
      </c>
      <c r="B46" s="41"/>
      <c r="C46" s="42"/>
      <c r="D46" s="42"/>
      <c r="E46" s="44" t="s">
        <v>833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834</v>
      </c>
      <c r="F47" s="42"/>
      <c r="G47" s="42"/>
      <c r="H47" s="42"/>
      <c r="I47" s="42"/>
      <c r="J47" s="43"/>
    </row>
    <row r="48" ht="90">
      <c r="A48" s="35" t="s">
        <v>62</v>
      </c>
      <c r="B48" s="41"/>
      <c r="C48" s="42"/>
      <c r="D48" s="42"/>
      <c r="E48" s="37" t="s">
        <v>835</v>
      </c>
      <c r="F48" s="42"/>
      <c r="G48" s="42"/>
      <c r="H48" s="42"/>
      <c r="I48" s="42"/>
      <c r="J48" s="43"/>
    </row>
    <row r="49">
      <c r="A49" s="35" t="s">
        <v>52</v>
      </c>
      <c r="B49" s="35">
        <v>5</v>
      </c>
      <c r="C49" s="36" t="s">
        <v>836</v>
      </c>
      <c r="D49" s="35" t="s">
        <v>54</v>
      </c>
      <c r="E49" s="37" t="s">
        <v>837</v>
      </c>
      <c r="F49" s="38" t="s">
        <v>81</v>
      </c>
      <c r="G49" s="39">
        <v>2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>
      <c r="A50" s="35" t="s">
        <v>58</v>
      </c>
      <c r="B50" s="41"/>
      <c r="C50" s="42"/>
      <c r="D50" s="42"/>
      <c r="E50" s="37" t="s">
        <v>838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169</v>
      </c>
      <c r="F51" s="42"/>
      <c r="G51" s="42"/>
      <c r="H51" s="42"/>
      <c r="I51" s="42"/>
      <c r="J51" s="43"/>
    </row>
    <row r="52" ht="60">
      <c r="A52" s="35" t="s">
        <v>62</v>
      </c>
      <c r="B52" s="41"/>
      <c r="C52" s="42"/>
      <c r="D52" s="42"/>
      <c r="E52" s="37" t="s">
        <v>823</v>
      </c>
      <c r="F52" s="42"/>
      <c r="G52" s="42"/>
      <c r="H52" s="42"/>
      <c r="I52" s="42"/>
      <c r="J52" s="43"/>
    </row>
    <row r="53" ht="30">
      <c r="A53" s="35" t="s">
        <v>52</v>
      </c>
      <c r="B53" s="35">
        <v>6</v>
      </c>
      <c r="C53" s="36" t="s">
        <v>839</v>
      </c>
      <c r="D53" s="35" t="s">
        <v>54</v>
      </c>
      <c r="E53" s="37" t="s">
        <v>840</v>
      </c>
      <c r="F53" s="38" t="s">
        <v>116</v>
      </c>
      <c r="G53" s="39">
        <v>487.48000000000002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30">
      <c r="A54" s="35" t="s">
        <v>58</v>
      </c>
      <c r="B54" s="41"/>
      <c r="C54" s="42"/>
      <c r="D54" s="42"/>
      <c r="E54" s="37" t="s">
        <v>841</v>
      </c>
      <c r="F54" s="42"/>
      <c r="G54" s="42"/>
      <c r="H54" s="42"/>
      <c r="I54" s="42"/>
      <c r="J54" s="43"/>
    </row>
    <row r="55" ht="45">
      <c r="A55" s="35" t="s">
        <v>60</v>
      </c>
      <c r="B55" s="41"/>
      <c r="C55" s="42"/>
      <c r="D55" s="42"/>
      <c r="E55" s="44" t="s">
        <v>842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843</v>
      </c>
      <c r="F56" s="42"/>
      <c r="G56" s="42"/>
      <c r="H56" s="42"/>
      <c r="I56" s="42"/>
      <c r="J56" s="43"/>
    </row>
    <row r="57">
      <c r="A57" s="35" t="s">
        <v>60</v>
      </c>
      <c r="B57" s="41"/>
      <c r="C57" s="42"/>
      <c r="D57" s="42"/>
      <c r="E57" s="44" t="s">
        <v>844</v>
      </c>
      <c r="F57" s="42"/>
      <c r="G57" s="42"/>
      <c r="H57" s="42"/>
      <c r="I57" s="42"/>
      <c r="J57" s="43"/>
    </row>
    <row r="58">
      <c r="A58" s="35" t="s">
        <v>60</v>
      </c>
      <c r="B58" s="41"/>
      <c r="C58" s="42"/>
      <c r="D58" s="42"/>
      <c r="E58" s="44" t="s">
        <v>845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846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847</v>
      </c>
      <c r="F60" s="42"/>
      <c r="G60" s="42"/>
      <c r="H60" s="42"/>
      <c r="I60" s="42"/>
      <c r="J60" s="43"/>
    </row>
    <row r="61">
      <c r="A61" s="35" t="s">
        <v>60</v>
      </c>
      <c r="B61" s="41"/>
      <c r="C61" s="42"/>
      <c r="D61" s="42"/>
      <c r="E61" s="44" t="s">
        <v>848</v>
      </c>
      <c r="F61" s="42"/>
      <c r="G61" s="42"/>
      <c r="H61" s="42"/>
      <c r="I61" s="42"/>
      <c r="J61" s="43"/>
    </row>
    <row r="62" ht="105">
      <c r="A62" s="35" t="s">
        <v>62</v>
      </c>
      <c r="B62" s="41"/>
      <c r="C62" s="42"/>
      <c r="D62" s="42"/>
      <c r="E62" s="37" t="s">
        <v>849</v>
      </c>
      <c r="F62" s="42"/>
      <c r="G62" s="42"/>
      <c r="H62" s="42"/>
      <c r="I62" s="42"/>
      <c r="J62" s="43"/>
    </row>
    <row r="63" ht="30">
      <c r="A63" s="35" t="s">
        <v>52</v>
      </c>
      <c r="B63" s="35">
        <v>7</v>
      </c>
      <c r="C63" s="36" t="s">
        <v>850</v>
      </c>
      <c r="D63" s="35" t="s">
        <v>54</v>
      </c>
      <c r="E63" s="37" t="s">
        <v>851</v>
      </c>
      <c r="F63" s="38" t="s">
        <v>116</v>
      </c>
      <c r="G63" s="39">
        <v>12.92</v>
      </c>
      <c r="H63" s="39">
        <v>0</v>
      </c>
      <c r="I63" s="39">
        <f>ROUND(G63*H63,P4)</f>
        <v>0</v>
      </c>
      <c r="J63" s="38" t="s">
        <v>57</v>
      </c>
      <c r="O63" s="40">
        <f>I63*0.21</f>
        <v>0</v>
      </c>
      <c r="P63">
        <v>3</v>
      </c>
    </row>
    <row r="64" ht="30">
      <c r="A64" s="35" t="s">
        <v>58</v>
      </c>
      <c r="B64" s="41"/>
      <c r="C64" s="42"/>
      <c r="D64" s="42"/>
      <c r="E64" s="37" t="s">
        <v>852</v>
      </c>
      <c r="F64" s="42"/>
      <c r="G64" s="42"/>
      <c r="H64" s="42"/>
      <c r="I64" s="42"/>
      <c r="J64" s="43"/>
    </row>
    <row r="65">
      <c r="A65" s="35" t="s">
        <v>60</v>
      </c>
      <c r="B65" s="41"/>
      <c r="C65" s="42"/>
      <c r="D65" s="42"/>
      <c r="E65" s="44" t="s">
        <v>853</v>
      </c>
      <c r="F65" s="42"/>
      <c r="G65" s="42"/>
      <c r="H65" s="42"/>
      <c r="I65" s="42"/>
      <c r="J65" s="43"/>
    </row>
    <row r="66" ht="105">
      <c r="A66" s="35" t="s">
        <v>62</v>
      </c>
      <c r="B66" s="41"/>
      <c r="C66" s="42"/>
      <c r="D66" s="42"/>
      <c r="E66" s="37" t="s">
        <v>849</v>
      </c>
      <c r="F66" s="42"/>
      <c r="G66" s="42"/>
      <c r="H66" s="42"/>
      <c r="I66" s="42"/>
      <c r="J66" s="43"/>
    </row>
    <row r="67" ht="30">
      <c r="A67" s="35" t="s">
        <v>52</v>
      </c>
      <c r="B67" s="35">
        <v>8</v>
      </c>
      <c r="C67" s="36" t="s">
        <v>854</v>
      </c>
      <c r="D67" s="35" t="s">
        <v>54</v>
      </c>
      <c r="E67" s="37" t="s">
        <v>855</v>
      </c>
      <c r="F67" s="38" t="s">
        <v>116</v>
      </c>
      <c r="G67" s="39">
        <v>120.84</v>
      </c>
      <c r="H67" s="39">
        <v>0</v>
      </c>
      <c r="I67" s="39">
        <f>ROUND(G67*H67,P4)</f>
        <v>0</v>
      </c>
      <c r="J67" s="38" t="s">
        <v>57</v>
      </c>
      <c r="O67" s="40">
        <f>I67*0.21</f>
        <v>0</v>
      </c>
      <c r="P67">
        <v>3</v>
      </c>
    </row>
    <row r="68" ht="30">
      <c r="A68" s="35" t="s">
        <v>58</v>
      </c>
      <c r="B68" s="41"/>
      <c r="C68" s="42"/>
      <c r="D68" s="42"/>
      <c r="E68" s="37" t="s">
        <v>852</v>
      </c>
      <c r="F68" s="42"/>
      <c r="G68" s="42"/>
      <c r="H68" s="42"/>
      <c r="I68" s="42"/>
      <c r="J68" s="43"/>
    </row>
    <row r="69">
      <c r="A69" s="35" t="s">
        <v>60</v>
      </c>
      <c r="B69" s="41"/>
      <c r="C69" s="42"/>
      <c r="D69" s="42"/>
      <c r="E69" s="44" t="s">
        <v>856</v>
      </c>
      <c r="F69" s="42"/>
      <c r="G69" s="42"/>
      <c r="H69" s="42"/>
      <c r="I69" s="42"/>
      <c r="J69" s="43"/>
    </row>
    <row r="70">
      <c r="A70" s="35" t="s">
        <v>60</v>
      </c>
      <c r="B70" s="41"/>
      <c r="C70" s="42"/>
      <c r="D70" s="42"/>
      <c r="E70" s="44" t="s">
        <v>857</v>
      </c>
      <c r="F70" s="42"/>
      <c r="G70" s="42"/>
      <c r="H70" s="42"/>
      <c r="I70" s="42"/>
      <c r="J70" s="43"/>
    </row>
    <row r="71">
      <c r="A71" s="35" t="s">
        <v>60</v>
      </c>
      <c r="B71" s="41"/>
      <c r="C71" s="42"/>
      <c r="D71" s="42"/>
      <c r="E71" s="44" t="s">
        <v>858</v>
      </c>
      <c r="F71" s="42"/>
      <c r="G71" s="42"/>
      <c r="H71" s="42"/>
      <c r="I71" s="42"/>
      <c r="J71" s="43"/>
    </row>
    <row r="72" ht="105">
      <c r="A72" s="35" t="s">
        <v>62</v>
      </c>
      <c r="B72" s="41"/>
      <c r="C72" s="42"/>
      <c r="D72" s="42"/>
      <c r="E72" s="37" t="s">
        <v>849</v>
      </c>
      <c r="F72" s="42"/>
      <c r="G72" s="42"/>
      <c r="H72" s="42"/>
      <c r="I72" s="42"/>
      <c r="J72" s="43"/>
    </row>
    <row r="73">
      <c r="A73" s="35" t="s">
        <v>52</v>
      </c>
      <c r="B73" s="35">
        <v>9</v>
      </c>
      <c r="C73" s="36" t="s">
        <v>859</v>
      </c>
      <c r="D73" s="35" t="s">
        <v>54</v>
      </c>
      <c r="E73" s="37" t="s">
        <v>860</v>
      </c>
      <c r="F73" s="38" t="s">
        <v>116</v>
      </c>
      <c r="G73" s="39">
        <v>353.72000000000003</v>
      </c>
      <c r="H73" s="39">
        <v>0</v>
      </c>
      <c r="I73" s="39">
        <f>ROUND(G73*H73,P4)</f>
        <v>0</v>
      </c>
      <c r="J73" s="38" t="s">
        <v>57</v>
      </c>
      <c r="O73" s="40">
        <f>I73*0.21</f>
        <v>0</v>
      </c>
      <c r="P73">
        <v>3</v>
      </c>
    </row>
    <row r="74" ht="30">
      <c r="A74" s="35" t="s">
        <v>58</v>
      </c>
      <c r="B74" s="41"/>
      <c r="C74" s="42"/>
      <c r="D74" s="42"/>
      <c r="E74" s="37" t="s">
        <v>852</v>
      </c>
      <c r="F74" s="42"/>
      <c r="G74" s="42"/>
      <c r="H74" s="42"/>
      <c r="I74" s="42"/>
      <c r="J74" s="43"/>
    </row>
    <row r="75" ht="45">
      <c r="A75" s="35" t="s">
        <v>60</v>
      </c>
      <c r="B75" s="41"/>
      <c r="C75" s="42"/>
      <c r="D75" s="42"/>
      <c r="E75" s="44" t="s">
        <v>861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843</v>
      </c>
      <c r="F76" s="42"/>
      <c r="G76" s="42"/>
      <c r="H76" s="42"/>
      <c r="I76" s="42"/>
      <c r="J76" s="43"/>
    </row>
    <row r="77">
      <c r="A77" s="35" t="s">
        <v>60</v>
      </c>
      <c r="B77" s="41"/>
      <c r="C77" s="42"/>
      <c r="D77" s="42"/>
      <c r="E77" s="44" t="s">
        <v>862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863</v>
      </c>
      <c r="F78" s="42"/>
      <c r="G78" s="42"/>
      <c r="H78" s="42"/>
      <c r="I78" s="42"/>
      <c r="J78" s="43"/>
    </row>
    <row r="79" ht="105">
      <c r="A79" s="35" t="s">
        <v>62</v>
      </c>
      <c r="B79" s="46"/>
      <c r="C79" s="47"/>
      <c r="D79" s="47"/>
      <c r="E79" s="37" t="s">
        <v>849</v>
      </c>
      <c r="F79" s="47"/>
      <c r="G79" s="47"/>
      <c r="H79" s="47"/>
      <c r="I79" s="47"/>
      <c r="J7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KUBA-PC\APIS</dc:creator>
  <cp:lastModifiedBy>KUBA-PC\APIS</cp:lastModifiedBy>
  <dcterms:created xsi:type="dcterms:W3CDTF">2025-11-20T09:05:05Z</dcterms:created>
  <dcterms:modified xsi:type="dcterms:W3CDTF">2025-11-20T09:05:06Z</dcterms:modified>
</cp:coreProperties>
</file>